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Y:\Sofia\Benthic Monitoring Plan\"/>
    </mc:Choice>
  </mc:AlternateContent>
  <xr:revisionPtr revIDLastSave="0" documentId="8_{93ED5733-C74F-43CC-BA8D-97764603023F}" xr6:coauthVersionLast="44" xr6:coauthVersionMax="44" xr10:uidLastSave="{00000000-0000-0000-0000-000000000000}"/>
  <bookViews>
    <workbookView xWindow="-110" yWindow="-110" windowWidth="19420" windowHeight="10420" tabRatio="915" activeTab="1" xr2:uid="{762C3ADB-40FF-4831-9B10-6D9AC0426724}"/>
  </bookViews>
  <sheets>
    <sheet name="A. Original" sheetId="1" r:id="rId1"/>
    <sheet name="B. Updated" sheetId="13" r:id="rId2"/>
    <sheet name="C. Summary" sheetId="23" r:id="rId3"/>
    <sheet name="D. Sampling Rationale" sheetId="16" r:id="rId4"/>
    <sheet name="E. Tidal Excursion" sheetId="10" r:id="rId5"/>
  </sheets>
  <calcPr calcId="191029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6" i="13" l="1"/>
  <c r="E24" i="13"/>
  <c r="K15" i="13" l="1"/>
  <c r="K14" i="13"/>
  <c r="K13" i="13"/>
  <c r="K12" i="13"/>
  <c r="K11" i="13"/>
  <c r="E23" i="13"/>
  <c r="E22" i="13"/>
  <c r="E21" i="13"/>
  <c r="E20" i="13"/>
  <c r="E19" i="13"/>
  <c r="E15" i="13"/>
  <c r="E14" i="13"/>
  <c r="E13" i="13"/>
  <c r="E12" i="13"/>
  <c r="E11" i="13"/>
  <c r="E16" i="13" s="1"/>
  <c r="E11" i="1"/>
  <c r="K7" i="1"/>
  <c r="K8" i="1"/>
  <c r="K9" i="1"/>
  <c r="K10" i="1"/>
  <c r="K6" i="1"/>
  <c r="K11" i="1" s="1"/>
  <c r="E14" i="1"/>
  <c r="E19" i="1" s="1"/>
  <c r="E18" i="1"/>
  <c r="E17" i="1"/>
  <c r="E16" i="1"/>
  <c r="E15" i="1"/>
  <c r="E7" i="1"/>
  <c r="E8" i="1"/>
  <c r="E9" i="1"/>
  <c r="E10" i="1"/>
  <c r="E6" i="1"/>
  <c r="G6" i="1"/>
  <c r="B38" i="13" l="1"/>
  <c r="B29" i="13"/>
  <c r="G23" i="13"/>
  <c r="H23" i="13" s="1"/>
  <c r="G22" i="13"/>
  <c r="H22" i="13" s="1"/>
  <c r="G21" i="13"/>
  <c r="H21" i="13" s="1"/>
  <c r="G20" i="13"/>
  <c r="H20" i="13" s="1"/>
  <c r="G19" i="13"/>
  <c r="H19" i="13" s="1"/>
  <c r="B16" i="13"/>
  <c r="G15" i="13"/>
  <c r="H15" i="13" s="1"/>
  <c r="G14" i="13"/>
  <c r="H14" i="13" s="1"/>
  <c r="G13" i="13"/>
  <c r="H13" i="13" s="1"/>
  <c r="G12" i="13"/>
  <c r="H12" i="13" s="1"/>
  <c r="G11" i="13"/>
  <c r="H11" i="13" s="1"/>
  <c r="H16" i="13" l="1"/>
  <c r="H24" i="13"/>
  <c r="G9" i="1"/>
  <c r="B34" i="1"/>
  <c r="G16" i="1" l="1"/>
  <c r="H16" i="1" s="1"/>
  <c r="G8" i="1"/>
  <c r="H8" i="1" s="1"/>
  <c r="B25" i="1" l="1"/>
  <c r="G18" i="1"/>
  <c r="H18" i="1" s="1"/>
  <c r="G17" i="1"/>
  <c r="H17" i="1" s="1"/>
  <c r="G15" i="1"/>
  <c r="H15" i="1" s="1"/>
  <c r="G14" i="1"/>
  <c r="H14" i="1" s="1"/>
  <c r="B11" i="1"/>
  <c r="G10" i="1"/>
  <c r="H10" i="1" s="1"/>
  <c r="H9" i="1"/>
  <c r="G7" i="1"/>
  <c r="H7" i="1" s="1"/>
  <c r="H6" i="1"/>
  <c r="H19" i="1" l="1"/>
  <c r="H11" i="1"/>
</calcChain>
</file>

<file path=xl/sharedStrings.xml><?xml version="1.0" encoding="utf-8"?>
<sst xmlns="http://schemas.openxmlformats.org/spreadsheetml/2006/main" count="3509" uniqueCount="422">
  <si>
    <t>OCP</t>
  </si>
  <si>
    <t>Total</t>
  </si>
  <si>
    <t>ECR</t>
  </si>
  <si>
    <t>No. of Locations</t>
  </si>
  <si>
    <t>Station Configuration</t>
  </si>
  <si>
    <t>Sampling Description</t>
  </si>
  <si>
    <t>4x stations at 50 - 150m plus 2x stations at 300m from foundations in cruciform arrangement</t>
  </si>
  <si>
    <t>Control</t>
  </si>
  <si>
    <t>2x stations at 75m - 150m either side of the cable route</t>
  </si>
  <si>
    <t>2</t>
  </si>
  <si>
    <t>3</t>
  </si>
  <si>
    <t xml:space="preserve">1x station located to align with historic sampling positions </t>
  </si>
  <si>
    <t>1</t>
  </si>
  <si>
    <t>No. Grab Samples at Each Location</t>
  </si>
  <si>
    <t>No. of Stations at Each Location</t>
  </si>
  <si>
    <t>5</t>
  </si>
  <si>
    <t>1x station at 75m - 150m on one side of the cable route</t>
  </si>
  <si>
    <t xml:space="preserve">Collection of BRUV footage during 1 hour deployments </t>
  </si>
  <si>
    <t>No. BRUV Deployments at Each Location</t>
  </si>
  <si>
    <t>Total No. of Grab Samples</t>
  </si>
  <si>
    <t>Total No. of BRUV Deployments</t>
  </si>
  <si>
    <t>Infaunal and Sessile Communities: DDC and Grab Sampling</t>
  </si>
  <si>
    <t>Motile Epifauna and Demersal Fish Communities: BRUV Deployments</t>
  </si>
  <si>
    <t>FEATURE OF FOCUS I &amp; III: SEDIMENTS &amp; INNS</t>
  </si>
  <si>
    <t>Nearshore</t>
  </si>
  <si>
    <t>Transect Configuration</t>
  </si>
  <si>
    <t>Cruciform transects (2 x 200m)</t>
  </si>
  <si>
    <t>No. of Transects at Each Location</t>
  </si>
  <si>
    <t>FEATURE OF FOCUS II &amp; III: BIOGENIC/GEOGENIC REEF &amp; INNS</t>
  </si>
  <si>
    <t>Drop-Down Camera Transects</t>
  </si>
  <si>
    <t>No. of Replicates at Each Station (all to be analysed)</t>
  </si>
  <si>
    <t xml:space="preserve"> </t>
  </si>
  <si>
    <t>IAC</t>
  </si>
  <si>
    <t>NAVIGATION AIDS</t>
  </si>
  <si>
    <t>Location</t>
  </si>
  <si>
    <t>North Cardinal</t>
  </si>
  <si>
    <t>N1</t>
  </si>
  <si>
    <t>N2</t>
  </si>
  <si>
    <t>East Cardinal</t>
  </si>
  <si>
    <t>E1</t>
  </si>
  <si>
    <t>E2</t>
  </si>
  <si>
    <t>E3</t>
  </si>
  <si>
    <t>E4</t>
  </si>
  <si>
    <t>E5</t>
  </si>
  <si>
    <t>South Cardinal</t>
  </si>
  <si>
    <t>S1</t>
  </si>
  <si>
    <t>West Cardinal</t>
  </si>
  <si>
    <t>W1</t>
  </si>
  <si>
    <t>W2</t>
  </si>
  <si>
    <t>W3</t>
  </si>
  <si>
    <t>W4</t>
  </si>
  <si>
    <t>Special Mark</t>
  </si>
  <si>
    <t>SP1</t>
  </si>
  <si>
    <t>SP2</t>
  </si>
  <si>
    <t>SP3</t>
  </si>
  <si>
    <t>SP4</t>
  </si>
  <si>
    <t>SP5</t>
  </si>
  <si>
    <t>SP6</t>
  </si>
  <si>
    <t>SP7</t>
  </si>
  <si>
    <t>SP8</t>
  </si>
  <si>
    <t>Continuous video and stills every 5 -10 m along each transect. Continue to edge of any features encountered.</t>
  </si>
  <si>
    <t>Continuous video and stills every 5 -10 m along each transect. Continue to edge of any features encountered</t>
  </si>
  <si>
    <t>.</t>
  </si>
  <si>
    <t>Seabed imagery collection along transects followed by triplicate grab sampling.</t>
  </si>
  <si>
    <t>No. of Single DDC Transects at Each Location</t>
  </si>
  <si>
    <t>WTG</t>
  </si>
  <si>
    <t>Rationale</t>
  </si>
  <si>
    <t>Existing Station No.</t>
  </si>
  <si>
    <t>Sample Type</t>
  </si>
  <si>
    <t>Dominant BSH A5.2 with potential scour interpreted as medium</t>
  </si>
  <si>
    <t>SFQ09</t>
  </si>
  <si>
    <t>GRAB</t>
  </si>
  <si>
    <t>-</t>
  </si>
  <si>
    <t>BSH A5.1 with potential scour interpreted as medium</t>
  </si>
  <si>
    <t>SFT15</t>
  </si>
  <si>
    <t>WTG3</t>
  </si>
  <si>
    <t>Only representation of BSH A5.3 throughout the array, potential scour interpreted as low</t>
  </si>
  <si>
    <t xml:space="preserve">SFA10 </t>
  </si>
  <si>
    <t>SFA10</t>
  </si>
  <si>
    <t>Only representation of BSH A5.4 throughout the array. Potential scour is interpreted as low</t>
  </si>
  <si>
    <t>SFK15</t>
  </si>
  <si>
    <t>WTG5</t>
  </si>
  <si>
    <t>Dominant BSH A5.2 with potential scour interpreted as high</t>
  </si>
  <si>
    <t>SFG01</t>
  </si>
  <si>
    <t>OCP position used</t>
  </si>
  <si>
    <t>SFOCP</t>
  </si>
  <si>
    <t>IAC1</t>
  </si>
  <si>
    <t xml:space="preserve">Area within buffer coincided with existing station TB11 sampled during 2011/12 EIA Tranche B </t>
  </si>
  <si>
    <t>IAC2</t>
  </si>
  <si>
    <t xml:space="preserve">Area within buffer coincided with existing station TB30 sampled during 2011/12 EIA Tranche B </t>
  </si>
  <si>
    <t>ECR1</t>
  </si>
  <si>
    <t>ECR2</t>
  </si>
  <si>
    <t>ECR3</t>
  </si>
  <si>
    <t>Area interpreted as A5.2 situated below cable at opposite ends. Both below for consistancy</t>
  </si>
  <si>
    <t>CO42</t>
  </si>
  <si>
    <t>Dominant BSH (A5.2) within control polygon area</t>
  </si>
  <si>
    <t>D033</t>
  </si>
  <si>
    <t>C018</t>
  </si>
  <si>
    <t>E026</t>
  </si>
  <si>
    <t>Dominant BSH (A5.1) within control polygon area</t>
  </si>
  <si>
    <t>A052</t>
  </si>
  <si>
    <t>A046</t>
  </si>
  <si>
    <t>A011</t>
  </si>
  <si>
    <t>TB_21</t>
  </si>
  <si>
    <t>B112</t>
  </si>
  <si>
    <t>B148</t>
  </si>
  <si>
    <t>B154</t>
  </si>
  <si>
    <t>B024</t>
  </si>
  <si>
    <t>B054</t>
  </si>
  <si>
    <t>A5.2 dominant BSH. The geographical spread of all A5.2 stations considered when selecting control BRUVS stations</t>
  </si>
  <si>
    <t xml:space="preserve">The only control polygon where A5.1 was the dominant BSH </t>
  </si>
  <si>
    <t>A5.1 and A5.2 were co-dominant at this control area only so a A5.2 station was chosen due to the overall dominance of A5.2 as a BSH throughout all control areas.</t>
  </si>
  <si>
    <t>The only station identified as A5.4 throughout the control area polygons</t>
  </si>
  <si>
    <t>The only station identified as A5.3 throughout the control area polygons</t>
  </si>
  <si>
    <t>Furthest extent West of Stony Reef which was interpreted as medium resemblance (North to South Transect).</t>
  </si>
  <si>
    <t>Furthest extent West of Stony Reef which was interpreted as medium resemblance (East to West Transect)</t>
  </si>
  <si>
    <t>Station situated on the ECR interpreted as low resemblance Stony Reef (North to South Transect)</t>
  </si>
  <si>
    <t>Station situated on the ECR interpreted as low resemblance Stony Reef (East to West Transect)</t>
  </si>
  <si>
    <t>Lies on an area of Stony Reef interpreted as Low resemblance  (North to South Transect)</t>
  </si>
  <si>
    <t>Lies on an area of Stony Reef interpreted as Low resemblance  (East to West Transect)</t>
  </si>
  <si>
    <t>Most central location of Stony Reef interpreted as medium resemblance (North to South Transect)</t>
  </si>
  <si>
    <t>Most central location of Stony Reef interpreted as medium resemblance (East to West Transect)</t>
  </si>
  <si>
    <t>Furthest extent East of Stony Reef interpreted as low resemblance (North toSouth Transect)</t>
  </si>
  <si>
    <t>Furthest extent East of Stony Reef interpreted as low resemblance (East to West Transect)</t>
  </si>
  <si>
    <t>Dominant BSH</t>
  </si>
  <si>
    <t>Medium</t>
  </si>
  <si>
    <t>Low</t>
  </si>
  <si>
    <t>High</t>
  </si>
  <si>
    <t>Scour</t>
  </si>
  <si>
    <t>North West to South East</t>
  </si>
  <si>
    <t>Row Labels</t>
  </si>
  <si>
    <t>Grand Total</t>
  </si>
  <si>
    <t>Column Labels</t>
  </si>
  <si>
    <t>A5.1 - Sublittoral Coarse Sediment</t>
  </si>
  <si>
    <t>BSH A5.1 with potential scour interpreted as high</t>
  </si>
  <si>
    <t>SFN03</t>
  </si>
  <si>
    <t>N/A</t>
  </si>
  <si>
    <t>A5.2 - Sublittoral Sand</t>
  </si>
  <si>
    <t>A5.4 - Sublittoral Mixed sediment</t>
  </si>
  <si>
    <t>Original</t>
  </si>
  <si>
    <t>New</t>
  </si>
  <si>
    <t>Revision</t>
  </si>
  <si>
    <t>BSH A5.1 with potential scour interpreted as low</t>
  </si>
  <si>
    <t>A5.3 - Sublittoral Mud</t>
  </si>
  <si>
    <t>Type</t>
  </si>
  <si>
    <t>WTG8</t>
  </si>
  <si>
    <t>Dominant BSH A5.2 with potential scour interpreted as low</t>
  </si>
  <si>
    <t>SFU11</t>
  </si>
  <si>
    <t>WTG12</t>
  </si>
  <si>
    <t>WTG13</t>
  </si>
  <si>
    <t>Order</t>
  </si>
  <si>
    <t>WTG14</t>
  </si>
  <si>
    <t>SFC11</t>
  </si>
  <si>
    <t>WTG17</t>
  </si>
  <si>
    <t>WTG19</t>
  </si>
  <si>
    <t>Original sampling plan</t>
  </si>
  <si>
    <t>1 additional WTG location to be sampled using BRUV</t>
  </si>
  <si>
    <t>2 additional grab and BRUV samples per WTG on the long arm of all the cruciforms</t>
  </si>
  <si>
    <t>2x stations at 15 m  distance either side of the cable route</t>
  </si>
  <si>
    <t>Original sampling plan plus limited additions</t>
  </si>
  <si>
    <t>Offshore</t>
  </si>
  <si>
    <t>No. of DDC Cruciforms (2 x trnsects) at Each Location</t>
  </si>
  <si>
    <t>4x stations at 100m plus 1x stations at 200m and 1 x stations at 300m from foundations on both long arms of cruciform arrangement</t>
  </si>
  <si>
    <t>2 additional IAC location to be targetted (camera and grab) to ensure all 4 habitat tyes are covered</t>
  </si>
  <si>
    <t>1 additional ECR location to be targetted (camera and grab) to ensure all 4 habitat tyes are covered</t>
  </si>
  <si>
    <t>1x station at 15 m distance either side of the cable route</t>
  </si>
  <si>
    <t>Dominant Tidal Flow</t>
  </si>
  <si>
    <t>IAC3</t>
  </si>
  <si>
    <t>IAC4</t>
  </si>
  <si>
    <t>ECR4</t>
  </si>
  <si>
    <t>CON1</t>
  </si>
  <si>
    <t>CON2</t>
  </si>
  <si>
    <t>CON3</t>
  </si>
  <si>
    <t>CON4</t>
  </si>
  <si>
    <t>CON5</t>
  </si>
  <si>
    <t>CON6</t>
  </si>
  <si>
    <t>CON7</t>
  </si>
  <si>
    <t>CON8</t>
  </si>
  <si>
    <t>CON9</t>
  </si>
  <si>
    <t>CON10</t>
  </si>
  <si>
    <t>CON11</t>
  </si>
  <si>
    <t>CON12</t>
  </si>
  <si>
    <t>BSH A5.3 confirmed by 2020 VC_IA05 station</t>
  </si>
  <si>
    <t>VC_IA05</t>
  </si>
  <si>
    <t>BSH A5.4 confirmed by 2020 VC_IA15 station</t>
  </si>
  <si>
    <t>VC_IA15</t>
  </si>
  <si>
    <t>TR_19</t>
  </si>
  <si>
    <t>TR_26</t>
  </si>
  <si>
    <t xml:space="preserve">Area with known station TR_19 intersecting interpreted as A5.2 </t>
  </si>
  <si>
    <t>Area with known station TR_26 intersecting interpreted as A5.4</t>
  </si>
  <si>
    <t>Area with known station TR_21 intersecting interpreted as A5.1</t>
  </si>
  <si>
    <t>TR_21</t>
  </si>
  <si>
    <t>Feature of Focus</t>
  </si>
  <si>
    <t>Only station identified as mixed sediment (A5.4) in control polygon areas</t>
  </si>
  <si>
    <t>Only station identified as mud sediment (A5.3) in control polygon areas</t>
  </si>
  <si>
    <t>BRUV</t>
  </si>
  <si>
    <t>New Station No.</t>
  </si>
  <si>
    <t>WTG3_001</t>
  </si>
  <si>
    <t>WTG3_002</t>
  </si>
  <si>
    <t>WTG3_003</t>
  </si>
  <si>
    <t>WTG3_004</t>
  </si>
  <si>
    <t>WTG3_005</t>
  </si>
  <si>
    <t>WTG3_006</t>
  </si>
  <si>
    <t>WTG3_007</t>
  </si>
  <si>
    <t>WTG3_008</t>
  </si>
  <si>
    <t>WTG5_001</t>
  </si>
  <si>
    <t>WTG5_002</t>
  </si>
  <si>
    <t>WTG5_003</t>
  </si>
  <si>
    <t>WTG5_004</t>
  </si>
  <si>
    <t>WTG5_005</t>
  </si>
  <si>
    <t>WTG5_006</t>
  </si>
  <si>
    <t>WTG5_007</t>
  </si>
  <si>
    <t>WTG5_008</t>
  </si>
  <si>
    <t>WTG8_001</t>
  </si>
  <si>
    <t>WTG8_002</t>
  </si>
  <si>
    <t>WTG8_003</t>
  </si>
  <si>
    <t>WTG8_004</t>
  </si>
  <si>
    <t>WTG8_005</t>
  </si>
  <si>
    <t>WTG8_006</t>
  </si>
  <si>
    <t>WTG8_007</t>
  </si>
  <si>
    <t>WTG8_008</t>
  </si>
  <si>
    <t>WTG12_001</t>
  </si>
  <si>
    <t>WTG12_002</t>
  </si>
  <si>
    <t>WTG12_003</t>
  </si>
  <si>
    <t>WTG12_004</t>
  </si>
  <si>
    <t>WTG12_005</t>
  </si>
  <si>
    <t>WTG12_006</t>
  </si>
  <si>
    <t>WTG12_007</t>
  </si>
  <si>
    <t>WTG12_008</t>
  </si>
  <si>
    <t>WTG13_001</t>
  </si>
  <si>
    <t>WTG13_002</t>
  </si>
  <si>
    <t>WTG13_003</t>
  </si>
  <si>
    <t>WTG13_004</t>
  </si>
  <si>
    <t>WTG13_005</t>
  </si>
  <si>
    <t>WTG13_006</t>
  </si>
  <si>
    <t>WTG13_007</t>
  </si>
  <si>
    <t>WTG13_008</t>
  </si>
  <si>
    <t>WTG14_001</t>
  </si>
  <si>
    <t>WTG14_002</t>
  </si>
  <si>
    <t>WTG14_003</t>
  </si>
  <si>
    <t>WTG14_004</t>
  </si>
  <si>
    <t>WTG14_005</t>
  </si>
  <si>
    <t>WTG14_006</t>
  </si>
  <si>
    <t>WTG14_007</t>
  </si>
  <si>
    <t>WTG14_008</t>
  </si>
  <si>
    <t>WTG17_001</t>
  </si>
  <si>
    <t>WTG17_002</t>
  </si>
  <si>
    <t>WTG17_003</t>
  </si>
  <si>
    <t>WTG17_004</t>
  </si>
  <si>
    <t>WTG17_005</t>
  </si>
  <si>
    <t>WTG17_006</t>
  </si>
  <si>
    <t>WTG17_007</t>
  </si>
  <si>
    <t>WTG17_008</t>
  </si>
  <si>
    <t>WTG19_001</t>
  </si>
  <si>
    <t>WTG19_002</t>
  </si>
  <si>
    <t>WTG19_003</t>
  </si>
  <si>
    <t>WTG19_004</t>
  </si>
  <si>
    <t>WTG19_005</t>
  </si>
  <si>
    <t>WTG19_006</t>
  </si>
  <si>
    <t>WTG19_007</t>
  </si>
  <si>
    <t>WTG19_008</t>
  </si>
  <si>
    <t>OCP_001</t>
  </si>
  <si>
    <t>OCP_002</t>
  </si>
  <si>
    <t>OCP_003</t>
  </si>
  <si>
    <t>OCP_004</t>
  </si>
  <si>
    <t>OCP_005</t>
  </si>
  <si>
    <t>OCP_006</t>
  </si>
  <si>
    <t>OCP_007</t>
  </si>
  <si>
    <t>OCP_008</t>
  </si>
  <si>
    <t>IAC1_001</t>
  </si>
  <si>
    <t>IAC1_002</t>
  </si>
  <si>
    <t>IAC2_001</t>
  </si>
  <si>
    <t>IAC2_002</t>
  </si>
  <si>
    <t>IAC3_001</t>
  </si>
  <si>
    <t>IAC3_002</t>
  </si>
  <si>
    <t>IAC4_001</t>
  </si>
  <si>
    <t>IAC4_002</t>
  </si>
  <si>
    <t>ECR1_001</t>
  </si>
  <si>
    <t>ECR1_002</t>
  </si>
  <si>
    <t>ECR2_001</t>
  </si>
  <si>
    <t>ECR2_002</t>
  </si>
  <si>
    <t>ECR3_001</t>
  </si>
  <si>
    <t>ECR3_002</t>
  </si>
  <si>
    <t>ECR4_001</t>
  </si>
  <si>
    <t>ECR4_002</t>
  </si>
  <si>
    <t>CON1_001</t>
  </si>
  <si>
    <t>CON2_001</t>
  </si>
  <si>
    <t>CON3_001</t>
  </si>
  <si>
    <t>CON4_001</t>
  </si>
  <si>
    <t>CON5_001</t>
  </si>
  <si>
    <t>CON6_001</t>
  </si>
  <si>
    <t>CON7_001</t>
  </si>
  <si>
    <t>CON8_001</t>
  </si>
  <si>
    <t>CON9_001</t>
  </si>
  <si>
    <t>CON10_001</t>
  </si>
  <si>
    <t>CON11_001</t>
  </si>
  <si>
    <t>CON12_001</t>
  </si>
  <si>
    <t>DDC</t>
  </si>
  <si>
    <t>II, III</t>
  </si>
  <si>
    <t>Reef</t>
  </si>
  <si>
    <t>REEF1</t>
  </si>
  <si>
    <t>REEF2</t>
  </si>
  <si>
    <t>REEF3</t>
  </si>
  <si>
    <t>REEF4</t>
  </si>
  <si>
    <t>REEF5</t>
  </si>
  <si>
    <t>TR_003</t>
  </si>
  <si>
    <t>TR_009</t>
  </si>
  <si>
    <t>TR_016</t>
  </si>
  <si>
    <t>TR_029</t>
  </si>
  <si>
    <t>TR_004</t>
  </si>
  <si>
    <t>NAV</t>
  </si>
  <si>
    <t>North cardinal buoy. Two transects were placed in a cruciform arangement intersecting at the location of the proposed navigation buoy to check for the presence/absence and map the boundary of any BHoCEEI.</t>
  </si>
  <si>
    <t>East cardinal buoy. Two transects were placed in a cruciform arangement intersecting at the location of the proposed navigation buoy to check for the presence/absence and map the boundary of any BHoCEEI.</t>
  </si>
  <si>
    <t>West cardinal buoy. Two transects were placed in a cruciform arangement intersecting at the location of the proposed navigation buoy to check for the presence/absence and map the boundary of any BHoCEEI.</t>
  </si>
  <si>
    <t>Special mark buoy. Two transects were placed in a cruciform arangement intersecting at the location of the proposed navigation buoy to check for the presence/absence and map the boundary of any BHoCEEI.</t>
  </si>
  <si>
    <t>WTG3_A</t>
  </si>
  <si>
    <t>WTG3_B</t>
  </si>
  <si>
    <t>WTG5_A</t>
  </si>
  <si>
    <t>WTG5_B</t>
  </si>
  <si>
    <t>WTG8_A</t>
  </si>
  <si>
    <t>WTG8_B</t>
  </si>
  <si>
    <t>WTG12_A</t>
  </si>
  <si>
    <t>WTG12_B</t>
  </si>
  <si>
    <t>WTG13_A</t>
  </si>
  <si>
    <t>WTG13_B</t>
  </si>
  <si>
    <t>WTG14_A</t>
  </si>
  <si>
    <t>WTG14_B</t>
  </si>
  <si>
    <t>WTG17_A</t>
  </si>
  <si>
    <t>WTG17_B</t>
  </si>
  <si>
    <t>WTG19_A</t>
  </si>
  <si>
    <t>WTG19_B</t>
  </si>
  <si>
    <t>OCP_A</t>
  </si>
  <si>
    <t>OCP_B</t>
  </si>
  <si>
    <t>IAC1_A</t>
  </si>
  <si>
    <t>IAC2_A</t>
  </si>
  <si>
    <t>IAC3_A</t>
  </si>
  <si>
    <t>IAC4_A</t>
  </si>
  <si>
    <t>ECR1_A</t>
  </si>
  <si>
    <t>ECR2_A</t>
  </si>
  <si>
    <t>ECR3_A</t>
  </si>
  <si>
    <t>ECR4_A</t>
  </si>
  <si>
    <t>CON1_A</t>
  </si>
  <si>
    <t>CON2_A</t>
  </si>
  <si>
    <t>CON3_A</t>
  </si>
  <si>
    <t>CON4_A</t>
  </si>
  <si>
    <t>CON5_A</t>
  </si>
  <si>
    <t>CON6_A</t>
  </si>
  <si>
    <t>CON7_A</t>
  </si>
  <si>
    <t>CON8_A</t>
  </si>
  <si>
    <t>CON9_A</t>
  </si>
  <si>
    <t>CON10_A</t>
  </si>
  <si>
    <t>CON11_A</t>
  </si>
  <si>
    <t>CON12_A</t>
  </si>
  <si>
    <t>REEF1_A</t>
  </si>
  <si>
    <t>REEF1_B</t>
  </si>
  <si>
    <t>REEF2_A</t>
  </si>
  <si>
    <t>REEF2_B</t>
  </si>
  <si>
    <t>REEF3_A</t>
  </si>
  <si>
    <t>REEF3_B</t>
  </si>
  <si>
    <t>REEF4_A</t>
  </si>
  <si>
    <t>REEF4_B</t>
  </si>
  <si>
    <t>REEF5_A</t>
  </si>
  <si>
    <t>REEF5_B</t>
  </si>
  <si>
    <t>N1_A</t>
  </si>
  <si>
    <t>N1_B</t>
  </si>
  <si>
    <t>N2_A</t>
  </si>
  <si>
    <t>N2_B</t>
  </si>
  <si>
    <t>E1_A</t>
  </si>
  <si>
    <t>E1_B</t>
  </si>
  <si>
    <t>E2_A</t>
  </si>
  <si>
    <t>E2_B</t>
  </si>
  <si>
    <t>E3_A</t>
  </si>
  <si>
    <t>E3_B</t>
  </si>
  <si>
    <t>E4_A</t>
  </si>
  <si>
    <t>E4_B</t>
  </si>
  <si>
    <t>E5_A</t>
  </si>
  <si>
    <t>E5_B</t>
  </si>
  <si>
    <t>S1_A</t>
  </si>
  <si>
    <t>S1_B</t>
  </si>
  <si>
    <t>W1_A</t>
  </si>
  <si>
    <t>W1_B</t>
  </si>
  <si>
    <t>W2_A</t>
  </si>
  <si>
    <t>W2_B</t>
  </si>
  <si>
    <t>W3_A</t>
  </si>
  <si>
    <t>W3_B</t>
  </si>
  <si>
    <t>W4_A</t>
  </si>
  <si>
    <t>W4_B</t>
  </si>
  <si>
    <t>SP1_A</t>
  </si>
  <si>
    <t>SP1_B</t>
  </si>
  <si>
    <t>SP2_A</t>
  </si>
  <si>
    <t>SP2_B</t>
  </si>
  <si>
    <t>SP3_A</t>
  </si>
  <si>
    <t>SP3_B</t>
  </si>
  <si>
    <t>SP4_A</t>
  </si>
  <si>
    <t>SP4_B</t>
  </si>
  <si>
    <t>SP5_A</t>
  </si>
  <si>
    <t>SP5_B</t>
  </si>
  <si>
    <t>SP6_A</t>
  </si>
  <si>
    <t>SP6_B</t>
  </si>
  <si>
    <t>SP7_A</t>
  </si>
  <si>
    <t>SP7_B</t>
  </si>
  <si>
    <t>SP8_A</t>
  </si>
  <si>
    <t>SP8_B</t>
  </si>
  <si>
    <t>Sout cardinal buoy. Two transects were placed in a cruciform arangement intersecting at the location of the proposed navigation buoy to check for the presence/absence and map the boundary of any BHoCEEI.</t>
  </si>
  <si>
    <t>I, III</t>
  </si>
  <si>
    <t>Start_Easting (UTM31N)</t>
  </si>
  <si>
    <t>Start_Northing (UTM31N)</t>
  </si>
  <si>
    <t>End_Easting (UTM31N)</t>
  </si>
  <si>
    <t>End_Northing (UTM31N)</t>
  </si>
  <si>
    <t>YES</t>
  </si>
  <si>
    <t>3 additional WTG to be targetted to ensure a minimum of one WTG per habitat type (excluding A5.3 and A5.4 due to their limited extent) per scour level</t>
  </si>
  <si>
    <t>New Order</t>
  </si>
  <si>
    <t>Habitat</t>
  </si>
  <si>
    <t>Count of Option A</t>
  </si>
  <si>
    <t>Count of Option B</t>
  </si>
  <si>
    <t xml:space="preserve">Total No. of Stations </t>
  </si>
  <si>
    <t>Total No. of DDC Transects</t>
  </si>
  <si>
    <t>WTG Selection Summary</t>
  </si>
  <si>
    <t>Summary of No. of Stations Per Location and Per Sampling Type</t>
  </si>
  <si>
    <t>Updated</t>
  </si>
  <si>
    <t>Original (n=5)</t>
  </si>
  <si>
    <t>Updated (n=8)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</si>
</sst>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Segoe UI"/>
      <family val="2"/>
    </font>
    <font>
      <b/>
      <sz val="11"/>
      <color theme="0"/>
      <name val="Segoe UI"/>
      <family val="2"/>
    </font>
    <font>
      <sz val="11"/>
      <color theme="0"/>
      <name val="Segoe UI"/>
      <family val="2"/>
    </font>
    <font>
      <b/>
      <sz val="11"/>
      <color theme="1"/>
      <name val="Segoe UI"/>
      <family val="2"/>
    </font>
    <font>
      <b/>
      <sz val="11"/>
      <color theme="0"/>
      <name val="Calibri"/>
      <family val="2"/>
      <scheme val="minor"/>
    </font>
    <font>
      <sz val="10"/>
      <color theme="1"/>
      <name val="Segoe UI"/>
      <family val="2"/>
    </font>
    <font>
      <b/>
      <sz val="10"/>
      <color theme="0"/>
      <name val="Segoe U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-0.24997711111789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49" fontId="3" fillId="4" borderId="5" xfId="0" applyNumberFormat="1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49" fontId="5" fillId="0" borderId="0" xfId="0" applyNumberFormat="1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49" fontId="3" fillId="4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5" fillId="0" borderId="0" xfId="0" applyFont="1"/>
    <xf numFmtId="49" fontId="2" fillId="0" borderId="1" xfId="0" applyNumberFormat="1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4" xfId="0" applyFont="1" applyBorder="1"/>
    <xf numFmtId="0" fontId="2" fillId="0" borderId="15" xfId="0" applyFont="1" applyBorder="1"/>
    <xf numFmtId="0" fontId="2" fillId="0" borderId="0" xfId="0" applyFont="1" applyBorder="1"/>
    <xf numFmtId="0" fontId="2" fillId="0" borderId="10" xfId="0" applyFont="1" applyBorder="1"/>
    <xf numFmtId="0" fontId="2" fillId="0" borderId="0" xfId="0" applyFont="1" applyBorder="1" applyAlignment="1">
      <alignment horizontal="center" vertical="center"/>
    </xf>
    <xf numFmtId="0" fontId="2" fillId="0" borderId="8" xfId="0" applyFont="1" applyBorder="1"/>
    <xf numFmtId="0" fontId="2" fillId="0" borderId="9" xfId="0" applyFont="1" applyBorder="1"/>
    <xf numFmtId="0" fontId="2" fillId="5" borderId="1" xfId="0" applyFont="1" applyFill="1" applyBorder="1" applyAlignment="1">
      <alignment horizontal="center" vertical="center" wrapText="1"/>
    </xf>
    <xf numFmtId="49" fontId="2" fillId="5" borderId="1" xfId="0" applyNumberFormat="1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7" fillId="7" borderId="1" xfId="0" applyFont="1" applyFill="1" applyBorder="1" applyAlignment="1">
      <alignment horizontal="left" vertical="center"/>
    </xf>
    <xf numFmtId="0" fontId="7" fillId="8" borderId="1" xfId="0" applyFont="1" applyFill="1" applyBorder="1" applyAlignment="1">
      <alignment horizontal="left" vertical="center"/>
    </xf>
    <xf numFmtId="0" fontId="7" fillId="9" borderId="1" xfId="0" applyFont="1" applyFill="1" applyBorder="1" applyAlignment="1">
      <alignment horizontal="left" vertical="center"/>
    </xf>
    <xf numFmtId="0" fontId="8" fillId="4" borderId="1" xfId="0" applyFont="1" applyFill="1" applyBorder="1"/>
    <xf numFmtId="0" fontId="2" fillId="0" borderId="16" xfId="0" applyFont="1" applyFill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Fill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3" fillId="8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vertical="center"/>
    </xf>
    <xf numFmtId="0" fontId="3" fillId="4" borderId="8" xfId="0" applyFont="1" applyFill="1" applyBorder="1" applyAlignment="1">
      <alignment vertical="center"/>
    </xf>
    <xf numFmtId="0" fontId="3" fillId="4" borderId="9" xfId="0" applyFont="1" applyFill="1" applyBorder="1" applyAlignment="1">
      <alignment vertical="center"/>
    </xf>
    <xf numFmtId="0" fontId="3" fillId="2" borderId="13" xfId="0" applyFont="1" applyFill="1" applyBorder="1" applyAlignment="1">
      <alignment vertical="center"/>
    </xf>
    <xf numFmtId="0" fontId="3" fillId="2" borderId="14" xfId="0" applyFont="1" applyFill="1" applyBorder="1" applyAlignment="1">
      <alignment vertical="center"/>
    </xf>
    <xf numFmtId="0" fontId="3" fillId="2" borderId="15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 wrapText="1"/>
    </xf>
    <xf numFmtId="0" fontId="2" fillId="0" borderId="13" xfId="0" applyFont="1" applyBorder="1"/>
    <xf numFmtId="0" fontId="2" fillId="0" borderId="6" xfId="0" applyFont="1" applyBorder="1"/>
    <xf numFmtId="0" fontId="2" fillId="0" borderId="6" xfId="0" applyFont="1" applyBorder="1" applyAlignment="1">
      <alignment horizontal="left" vertical="center"/>
    </xf>
    <xf numFmtId="0" fontId="2" fillId="0" borderId="7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49" fontId="2" fillId="0" borderId="0" xfId="0" applyNumberFormat="1" applyFont="1" applyBorder="1"/>
    <xf numFmtId="49" fontId="2" fillId="0" borderId="8" xfId="0" applyNumberFormat="1" applyFont="1" applyBorder="1"/>
    <xf numFmtId="0" fontId="0" fillId="10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0" xfId="0" applyFont="1" applyFill="1" applyAlignment="1">
      <alignment horizontal="left" vertical="center"/>
    </xf>
    <xf numFmtId="0" fontId="7" fillId="3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/>
    </xf>
    <xf numFmtId="0" fontId="8" fillId="10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7" fillId="11" borderId="1" xfId="0" applyFont="1" applyFill="1" applyBorder="1" applyAlignment="1">
      <alignment horizontal="left" vertical="center"/>
    </xf>
    <xf numFmtId="1" fontId="2" fillId="3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3" fillId="4" borderId="5" xfId="0" applyFont="1" applyFill="1" applyBorder="1" applyAlignment="1">
      <alignment horizontal="left" vertical="center"/>
    </xf>
    <xf numFmtId="0" fontId="3" fillId="4" borderId="11" xfId="0" applyFont="1" applyFill="1" applyBorder="1" applyAlignment="1">
      <alignment horizontal="left" vertical="center"/>
    </xf>
    <xf numFmtId="0" fontId="3" fillId="4" borderId="12" xfId="0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3" fillId="4" borderId="6" xfId="0" applyNumberFormat="1" applyFont="1" applyFill="1" applyBorder="1" applyAlignment="1">
      <alignment horizontal="center" vertical="center" wrapText="1"/>
    </xf>
    <xf numFmtId="49" fontId="3" fillId="4" borderId="0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72">
    <dxf>
      <fill>
        <patternFill patternType="solid">
          <bgColor rgb="FF92D050"/>
        </patternFill>
      </fill>
    </dxf>
    <dxf>
      <fill>
        <patternFill patternType="solid">
          <bgColor rgb="FF92D050"/>
        </patternFill>
      </fill>
    </dxf>
    <dxf>
      <fill>
        <patternFill patternType="solid">
          <bgColor rgb="FF92D050"/>
        </patternFill>
      </fill>
    </dxf>
    <dxf>
      <fill>
        <patternFill patternType="solid">
          <bgColor rgb="FF92D050"/>
        </patternFill>
      </fill>
    </dxf>
    <dxf>
      <fill>
        <patternFill patternType="solid">
          <bgColor rgb="FF92D050"/>
        </patternFill>
      </fill>
    </dxf>
    <dxf>
      <fill>
        <patternFill patternType="solid">
          <bgColor rgb="FF92D050"/>
        </patternFill>
      </fill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horizontal="center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mruColors>
      <color rgb="FF9E5E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32928</xdr:colOff>
      <xdr:row>2</xdr:row>
      <xdr:rowOff>161109</xdr:rowOff>
    </xdr:from>
    <xdr:to>
      <xdr:col>19</xdr:col>
      <xdr:colOff>606348</xdr:colOff>
      <xdr:row>10</xdr:row>
      <xdr:rowOff>247107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029DB2B-81E8-4234-868D-D22A2118133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20928" y="569323"/>
          <a:ext cx="7132062" cy="502920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425904</xdr:colOff>
      <xdr:row>7</xdr:row>
      <xdr:rowOff>169000</xdr:rowOff>
    </xdr:from>
    <xdr:to>
      <xdr:col>21</xdr:col>
      <xdr:colOff>396241</xdr:colOff>
      <xdr:row>15</xdr:row>
      <xdr:rowOff>246299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E760504-3549-40B7-8CBF-0ACC72089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217618" y="1597750"/>
          <a:ext cx="6927669" cy="501669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27428</xdr:colOff>
      <xdr:row>34</xdr:row>
      <xdr:rowOff>84945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B84C95-34C2-4839-AFD4-5537FE822A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71428" cy="6238095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Ross Griffin" refreshedDate="44403.673308680554" createdVersion="7" refreshedVersion="7" minRefreshableVersion="3" recordCount="357" xr:uid="{64144A5D-4B66-4303-9483-95C8FE6C6212}">
  <cacheSource type="worksheet">
    <worksheetSource ref="A1:S229" sheet="D. Sampling Rationale"/>
  </cacheSource>
  <cacheFields count="22">
    <cacheField name="Location" numFmtId="0">
      <sharedItems/>
    </cacheField>
    <cacheField name="Type" numFmtId="0">
      <sharedItems count="7">
        <s v="WTG"/>
        <s v="OCP"/>
        <s v="IAC"/>
        <s v="ECR"/>
        <s v="Control"/>
        <s v="Reef"/>
        <s v="NAV"/>
      </sharedItems>
    </cacheField>
    <cacheField name="Dominant BSH" numFmtId="0">
      <sharedItems/>
    </cacheField>
    <cacheField name="Scour" numFmtId="0">
      <sharedItems/>
    </cacheField>
    <cacheField name="Dominant Tidal Flow" numFmtId="0">
      <sharedItems/>
    </cacheField>
    <cacheField name="Rationale" numFmtId="0">
      <sharedItems/>
    </cacheField>
    <cacheField name="Existing Station No." numFmtId="0">
      <sharedItems/>
    </cacheField>
    <cacheField name="Option A" numFmtId="0">
      <sharedItems containsBlank="1"/>
    </cacheField>
    <cacheField name="Option B" numFmtId="0">
      <sharedItems containsBlank="1"/>
    </cacheField>
    <cacheField name="Option C" numFmtId="0">
      <sharedItems containsBlank="1"/>
    </cacheField>
    <cacheField name="Option D" numFmtId="0">
      <sharedItems containsBlank="1"/>
    </cacheField>
    <cacheField name="Option E" numFmtId="0">
      <sharedItems/>
    </cacheField>
    <cacheField name="New Station No." numFmtId="0">
      <sharedItems/>
    </cacheField>
    <cacheField name="Sample Type" numFmtId="0">
      <sharedItems count="3">
        <s v="GRAB"/>
        <s v="BRUV"/>
        <s v="DDC"/>
      </sharedItems>
    </cacheField>
    <cacheField name="Feature of Focus" numFmtId="0">
      <sharedItems/>
    </cacheField>
    <cacheField name="Start_Easting (UTM31N)" numFmtId="0">
      <sharedItems containsSemiMixedTypes="0" containsString="0" containsNumber="1" minValue="255386.89869999979" maxValue="502506.87380000018"/>
    </cacheField>
    <cacheField name="Start_Northing (UTM31N)" numFmtId="0">
      <sharedItems containsSemiMixedTypes="0" containsString="0" containsNumber="1" minValue="6038722.6940000001" maxValue="6142133.9721000008"/>
    </cacheField>
    <cacheField name="End_Easting (UTM31N)" numFmtId="0">
      <sharedItems containsMixedTypes="1" containsNumber="1" minValue="255474.16999999993" maxValue="502532.53450000007"/>
    </cacheField>
    <cacheField name="End_Northing (UTM31N)" numFmtId="0">
      <sharedItems containsMixedTypes="1" containsNumber="1" minValue="6038679.7808999997" maxValue="6142048.1458999999"/>
    </cacheField>
    <cacheField name="Revision" numFmtId="0">
      <sharedItems containsBlank="1"/>
    </cacheField>
    <cacheField name="Order" numFmtId="0">
      <sharedItems containsBlank="1" containsMixedTypes="1" containsNumber="1" containsInteger="1" minValue="1" maxValue="136"/>
    </cacheField>
    <cacheField name="New Order" numFmtId="0">
      <sharedItems containsSemiMixedTypes="0" containsString="0" containsNumber="1" containsInteger="1" minValue="1" maxValue="35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57">
  <r>
    <s v="WTG1"/>
    <x v="0"/>
    <s v="A5.2 - Sublittoral Sand"/>
    <s v="High"/>
    <s v="North West to South East"/>
    <s v="BSH A5.2 with potential scour interpreted as medium"/>
    <s v="SFA01"/>
    <m/>
    <m/>
    <m/>
    <s v="YES"/>
    <s v="YES"/>
    <s v="WTG1_001"/>
    <x v="0"/>
    <s v="I, III"/>
    <n v="433979.69820000045"/>
    <n v="6096202.3380999994"/>
    <s v="-"/>
    <s v="-"/>
    <s v="New"/>
    <n v="113"/>
    <n v="1"/>
  </r>
  <r>
    <s v="WTG1"/>
    <x v="0"/>
    <s v="A5.2 - Sublittoral Sand"/>
    <s v="High"/>
    <s v="North West to South East"/>
    <s v="BSH A5.2 with potential scour interpreted as medium"/>
    <s v="SFA01"/>
    <m/>
    <m/>
    <m/>
    <s v="YES"/>
    <s v="YES"/>
    <s v="WTG1_002"/>
    <x v="0"/>
    <s v="I, III"/>
    <n v="433928.25320000015"/>
    <n v="6096288.0899999999"/>
    <s v="-"/>
    <s v="-"/>
    <s v="New"/>
    <n v="113"/>
    <n v="2"/>
  </r>
  <r>
    <s v="WTG1"/>
    <x v="0"/>
    <s v="A5.2 - Sublittoral Sand"/>
    <s v="High"/>
    <s v="North West to South East"/>
    <s v="BSH A5.2 with potential scour interpreted as medium"/>
    <s v="SFA01"/>
    <m/>
    <m/>
    <m/>
    <s v="YES"/>
    <s v="YES"/>
    <s v="WTG1_003"/>
    <x v="0"/>
    <s v="I, III"/>
    <n v="433876.80810000002"/>
    <n v="6096373.8420000002"/>
    <s v="-"/>
    <s v="-"/>
    <s v="New"/>
    <n v="113"/>
    <n v="3"/>
  </r>
  <r>
    <s v="WTG1"/>
    <x v="0"/>
    <s v="A5.2 - Sublittoral Sand"/>
    <s v="High"/>
    <s v="North West to South East"/>
    <s v="BSH A5.2 with potential scour interpreted as medium"/>
    <s v="SFA01"/>
    <m/>
    <m/>
    <m/>
    <s v="YES"/>
    <s v="YES"/>
    <s v="WTG1_004"/>
    <x v="0"/>
    <s v="I, III"/>
    <n v="433739.61099999957"/>
    <n v="6096408.1490000002"/>
    <s v="-"/>
    <s v="-"/>
    <s v="New"/>
    <n v="113"/>
    <n v="4"/>
  </r>
  <r>
    <s v="WTG1"/>
    <x v="0"/>
    <s v="A5.2 - Sublittoral Sand"/>
    <s v="High"/>
    <s v="North West to South East"/>
    <s v="BSH A5.2 with potential scour interpreted as medium"/>
    <s v="SFA01"/>
    <m/>
    <m/>
    <m/>
    <s v="YES"/>
    <s v="YES"/>
    <s v="WTG1_005"/>
    <x v="0"/>
    <s v="I, III"/>
    <n v="433911.11500000022"/>
    <n v="6096511.0392000005"/>
    <s v="-"/>
    <s v="-"/>
    <s v="New"/>
    <n v="113"/>
    <n v="5"/>
  </r>
  <r>
    <s v="WTG1"/>
    <x v="0"/>
    <s v="A5.2 - Sublittoral Sand"/>
    <s v="High"/>
    <s v="North West to South East"/>
    <s v="BSH A5.2 with potential scour interpreted as medium"/>
    <s v="SFA01"/>
    <m/>
    <m/>
    <m/>
    <m/>
    <s v="YES"/>
    <s v="WTG1_006"/>
    <x v="0"/>
    <s v="I, III"/>
    <n v="433773.91789999977"/>
    <n v="6096545.3460000008"/>
    <s v="-"/>
    <s v="-"/>
    <s v="New"/>
    <n v="113"/>
    <n v="6"/>
  </r>
  <r>
    <s v="WTG1"/>
    <x v="0"/>
    <s v="A5.2 - Sublittoral Sand"/>
    <s v="High"/>
    <s v="North West to South East"/>
    <s v="BSH A5.2 with potential scour interpreted as medium"/>
    <s v="SFA01"/>
    <m/>
    <m/>
    <m/>
    <m/>
    <s v="YES"/>
    <s v="WTG1_007"/>
    <x v="0"/>
    <s v="I, III"/>
    <n v="433722.4729000004"/>
    <n v="6096631.0979999993"/>
    <s v="-"/>
    <s v="-"/>
    <s v="New"/>
    <n v="113"/>
    <n v="7"/>
  </r>
  <r>
    <s v="WTG1"/>
    <x v="0"/>
    <s v="A5.2 - Sublittoral Sand"/>
    <s v="High"/>
    <s v="North West to South East"/>
    <s v="BSH A5.2 with potential scour interpreted as medium"/>
    <s v="SFA01"/>
    <m/>
    <m/>
    <m/>
    <m/>
    <s v="YES"/>
    <s v="WTG1_008"/>
    <x v="0"/>
    <s v="I, III"/>
    <n v="433671.02780000027"/>
    <n v="6096716.8499999996"/>
    <s v="-"/>
    <s v="-"/>
    <s v="New"/>
    <n v="113"/>
    <n v="8"/>
  </r>
  <r>
    <s v="WTG2"/>
    <x v="0"/>
    <s v="A5.1 - Sublittoral Coarse Sediment"/>
    <s v="High"/>
    <s v="North West to South East"/>
    <s v="BSH A5.1 with potential scour interpreted as low"/>
    <s v="SFA05"/>
    <m/>
    <m/>
    <s v="YES"/>
    <s v="YES"/>
    <s v="YES"/>
    <s v="WTG2_001"/>
    <x v="0"/>
    <s v="I, III"/>
    <n v="438170.05549999978"/>
    <n v="6100414.6930999998"/>
    <s v="-"/>
    <s v="-"/>
    <s v="New"/>
    <n v="65"/>
    <n v="9"/>
  </r>
  <r>
    <s v="WTG2"/>
    <x v="0"/>
    <s v="A5.1 - Sublittoral Coarse Sediment"/>
    <s v="High"/>
    <s v="North West to South East"/>
    <s v="BSH A5.1 with potential scour interpreted as low"/>
    <s v="SFA05"/>
    <m/>
    <m/>
    <s v="YES"/>
    <s v="YES"/>
    <s v="YES"/>
    <s v="WTG2_002"/>
    <x v="0"/>
    <s v="I, III"/>
    <n v="438118.61050000042"/>
    <n v="6100500.4450000003"/>
    <s v="-"/>
    <s v="-"/>
    <s v="New"/>
    <n v="65"/>
    <n v="10"/>
  </r>
  <r>
    <s v="WTG2"/>
    <x v="0"/>
    <s v="A5.1 - Sublittoral Coarse Sediment"/>
    <s v="High"/>
    <s v="North West to South East"/>
    <s v="BSH A5.1 with potential scour interpreted as low"/>
    <s v="SFA05"/>
    <m/>
    <m/>
    <s v="YES"/>
    <s v="YES"/>
    <s v="YES"/>
    <s v="WTG2_003"/>
    <x v="0"/>
    <s v="I, III"/>
    <n v="438067.16540000029"/>
    <n v="6100586.1970000006"/>
    <s v="-"/>
    <s v="-"/>
    <s v="New"/>
    <n v="65"/>
    <n v="11"/>
  </r>
  <r>
    <s v="WTG2"/>
    <x v="0"/>
    <s v="A5.1 - Sublittoral Coarse Sediment"/>
    <s v="High"/>
    <s v="North West to South East"/>
    <s v="BSH A5.1 with potential scour interpreted as low"/>
    <s v="SFA05"/>
    <m/>
    <m/>
    <s v="YES"/>
    <s v="YES"/>
    <s v="YES"/>
    <s v="WTG2_004"/>
    <x v="0"/>
    <s v="I, III"/>
    <n v="437929.96829999983"/>
    <n v="6100620.5040000007"/>
    <s v="-"/>
    <s v="-"/>
    <s v="New"/>
    <n v="65"/>
    <n v="12"/>
  </r>
  <r>
    <s v="WTG2"/>
    <x v="0"/>
    <s v="A5.1 - Sublittoral Coarse Sediment"/>
    <s v="High"/>
    <s v="North West to South East"/>
    <s v="BSH A5.1 with potential scour interpreted as low"/>
    <s v="SFA05"/>
    <m/>
    <m/>
    <s v="YES"/>
    <s v="YES"/>
    <s v="YES"/>
    <s v="WTG2_005"/>
    <x v="0"/>
    <s v="I, III"/>
    <n v="438101.47229999956"/>
    <n v="6100723.3942000009"/>
    <s v="-"/>
    <s v="-"/>
    <s v="New"/>
    <n v="65"/>
    <n v="13"/>
  </r>
  <r>
    <s v="WTG2"/>
    <x v="0"/>
    <s v="A5.1 - Sublittoral Coarse Sediment"/>
    <s v="High"/>
    <s v="North West to South East"/>
    <s v="BSH A5.1 with potential scour interpreted as low"/>
    <s v="SFA05"/>
    <m/>
    <m/>
    <m/>
    <m/>
    <s v="YES"/>
    <s v="WTG2_006"/>
    <x v="0"/>
    <s v="I, III"/>
    <n v="437964.27520000003"/>
    <n v="6100757.7009999994"/>
    <s v="-"/>
    <s v="-"/>
    <s v="New"/>
    <n v="65"/>
    <n v="14"/>
  </r>
  <r>
    <s v="WTG2"/>
    <x v="0"/>
    <s v="A5.1 - Sublittoral Coarse Sediment"/>
    <s v="High"/>
    <s v="North West to South East"/>
    <s v="BSH A5.1 with potential scour interpreted as low"/>
    <s v="SFA05"/>
    <m/>
    <m/>
    <m/>
    <m/>
    <s v="YES"/>
    <s v="WTG2_007"/>
    <x v="0"/>
    <s v="I, III"/>
    <n v="437912.83019999973"/>
    <n v="6100843.4529999997"/>
    <s v="-"/>
    <s v="-"/>
    <s v="New"/>
    <n v="65"/>
    <n v="15"/>
  </r>
  <r>
    <s v="WTG2"/>
    <x v="0"/>
    <s v="A5.1 - Sublittoral Coarse Sediment"/>
    <s v="High"/>
    <s v="North West to South East"/>
    <s v="BSH A5.1 with potential scour interpreted as low"/>
    <s v="SFA05"/>
    <m/>
    <m/>
    <m/>
    <m/>
    <s v="YES"/>
    <s v="WTG2_008"/>
    <x v="0"/>
    <s v="I, III"/>
    <n v="437861.38509999961"/>
    <n v="6100929.2050000001"/>
    <s v="-"/>
    <s v="-"/>
    <s v="New"/>
    <n v="65"/>
    <n v="16"/>
  </r>
  <r>
    <s v="WTG3"/>
    <x v="0"/>
    <s v="A5.3 - Sublittoral Mud"/>
    <s v="Low"/>
    <s v="North West to South East"/>
    <s v="Only representation of BSH A5.3 throughout the array, potential scour interpreted as low"/>
    <s v="SFA10 "/>
    <m/>
    <s v="YES"/>
    <s v="YES"/>
    <s v="YES"/>
    <s v="YES"/>
    <s v="WTG3_001"/>
    <x v="0"/>
    <s v="I, III"/>
    <n v="443345.66610000003"/>
    <n v="6105617.4740999993"/>
    <s v="-"/>
    <s v="-"/>
    <s v="Original"/>
    <n v="17"/>
    <n v="17"/>
  </r>
  <r>
    <s v="WTG3"/>
    <x v="0"/>
    <s v="A5.3 - Sublittoral Mud"/>
    <s v="Low"/>
    <s v="North West to South East"/>
    <s v="Only representation of BSH A5.3 throughout the array, potential scour interpreted as low"/>
    <s v="SFA10 "/>
    <s v="YES"/>
    <s v="YES"/>
    <s v="YES"/>
    <s v="YES"/>
    <s v="YES"/>
    <s v="WTG3_002"/>
    <x v="0"/>
    <s v="I, III"/>
    <n v="443294.22109999973"/>
    <n v="6105703.2259999998"/>
    <s v="-"/>
    <s v="-"/>
    <s v="Original"/>
    <n v="17"/>
    <n v="18"/>
  </r>
  <r>
    <s v="WTG3"/>
    <x v="0"/>
    <s v="A5.3 - Sublittoral Mud"/>
    <s v="Low"/>
    <s v="North West to South East"/>
    <s v="Only representation of BSH A5.3 throughout the array, potential scour interpreted as low"/>
    <s v="SFA10 "/>
    <s v="YES"/>
    <s v="YES"/>
    <s v="YES"/>
    <s v="YES"/>
    <s v="YES"/>
    <s v="WTG3_003"/>
    <x v="0"/>
    <s v="I, III"/>
    <n v="443242.77599999961"/>
    <n v="6105788.9780000001"/>
    <s v="-"/>
    <s v="-"/>
    <s v="Original"/>
    <n v="17"/>
    <n v="19"/>
  </r>
  <r>
    <s v="WTG3"/>
    <x v="0"/>
    <s v="A5.3 - Sublittoral Mud"/>
    <s v="Low"/>
    <s v="North West to South East"/>
    <s v="Only representation of BSH A5.3 throughout the array, potential scour interpreted as low"/>
    <s v="SFA10 "/>
    <s v="YES"/>
    <s v="YES"/>
    <s v="YES"/>
    <s v="YES"/>
    <s v="YES"/>
    <s v="WTG3_004"/>
    <x v="0"/>
    <s v="I, III"/>
    <n v="443105.57890000008"/>
    <n v="6105823.2850000001"/>
    <s v="-"/>
    <s v="-"/>
    <s v="Original"/>
    <n v="17"/>
    <n v="20"/>
  </r>
  <r>
    <s v="WTG3"/>
    <x v="0"/>
    <s v="A5.3 - Sublittoral Mud"/>
    <s v="Low"/>
    <s v="North West to South East"/>
    <s v="Only representation of BSH A5.3 throughout the array, potential scour interpreted as low"/>
    <s v="SFA10 "/>
    <s v="YES"/>
    <s v="YES"/>
    <s v="YES"/>
    <s v="YES"/>
    <s v="YES"/>
    <s v="WTG3_005"/>
    <x v="0"/>
    <s v="I, III"/>
    <n v="443277.0828999998"/>
    <n v="6105926.1752000004"/>
    <s v="-"/>
    <s v="-"/>
    <s v="Original"/>
    <n v="17"/>
    <n v="21"/>
  </r>
  <r>
    <s v="WTG3"/>
    <x v="0"/>
    <s v="A5.3 - Sublittoral Mud"/>
    <s v="Low"/>
    <s v="North West to South East"/>
    <s v="Only representation of BSH A5.3 throughout the array, potential scour interpreted as low"/>
    <s v="SFA10 "/>
    <s v="YES"/>
    <s v="YES"/>
    <m/>
    <m/>
    <s v="YES"/>
    <s v="WTG3_006"/>
    <x v="0"/>
    <s v="I, III"/>
    <n v="443139.88580000028"/>
    <n v="6105960.4820000008"/>
    <s v="-"/>
    <s v="-"/>
    <s v="Original"/>
    <n v="17"/>
    <n v="22"/>
  </r>
  <r>
    <s v="WTG3"/>
    <x v="0"/>
    <s v="A5.3 - Sublittoral Mud"/>
    <s v="Low"/>
    <s v="North West to South East"/>
    <s v="Only representation of BSH A5.3 throughout the array, potential scour interpreted as low"/>
    <s v="SFA10 "/>
    <s v="YES"/>
    <s v="YES"/>
    <m/>
    <m/>
    <s v="YES"/>
    <s v="WTG3_007"/>
    <x v="0"/>
    <s v="I, III"/>
    <n v="443088.44079999998"/>
    <n v="6106046.2339999992"/>
    <s v="-"/>
    <s v="-"/>
    <s v="Original"/>
    <n v="17"/>
    <n v="23"/>
  </r>
  <r>
    <s v="WTG3"/>
    <x v="0"/>
    <s v="A5.3 - Sublittoral Mud"/>
    <s v="Low"/>
    <s v="North West to South East"/>
    <s v="Only representation of BSH A5.3 throughout the array, potential scour interpreted as low"/>
    <s v="SFA10 "/>
    <m/>
    <s v="YES"/>
    <m/>
    <m/>
    <s v="YES"/>
    <s v="WTG3_008"/>
    <x v="0"/>
    <s v="I, III"/>
    <n v="443036.99569999985"/>
    <n v="6106131.9859999996"/>
    <s v="-"/>
    <s v="-"/>
    <s v="Original"/>
    <n v="17"/>
    <n v="24"/>
  </r>
  <r>
    <s v="WTG4"/>
    <x v="0"/>
    <s v="A5.2 - Sublittoral Sand"/>
    <s v="Low"/>
    <s v="North West to South East"/>
    <s v="BSH A5.2 with potential scour interpreted as low"/>
    <s v="SFB14"/>
    <m/>
    <m/>
    <s v="YES"/>
    <s v="YES"/>
    <s v="YES"/>
    <s v="WTG4_001"/>
    <x v="0"/>
    <s v="I, III"/>
    <n v="448570.90510000009"/>
    <n v="6108700.6140999999"/>
    <s v="-"/>
    <s v="-"/>
    <s v="New"/>
    <n v="97"/>
    <n v="25"/>
  </r>
  <r>
    <s v="WTG4"/>
    <x v="0"/>
    <s v="A5.2 - Sublittoral Sand"/>
    <s v="Low"/>
    <s v="North West to South East"/>
    <s v="BSH A5.2 with potential scour interpreted as low"/>
    <s v="SFB14"/>
    <m/>
    <m/>
    <s v="YES"/>
    <s v="YES"/>
    <s v="YES"/>
    <s v="WTG4_002"/>
    <x v="0"/>
    <s v="I, III"/>
    <n v="448519.46009999979"/>
    <n v="6108786.3660000004"/>
    <s v="-"/>
    <s v="-"/>
    <s v="New"/>
    <n v="97"/>
    <n v="26"/>
  </r>
  <r>
    <s v="WTG4"/>
    <x v="0"/>
    <s v="A5.2 - Sublittoral Sand"/>
    <s v="Low"/>
    <s v="North West to South East"/>
    <s v="BSH A5.2 with potential scour interpreted as low"/>
    <s v="SFB14"/>
    <m/>
    <m/>
    <s v="YES"/>
    <s v="YES"/>
    <s v="YES"/>
    <s v="WTG4_003"/>
    <x v="0"/>
    <s v="I, III"/>
    <n v="448468.01499999966"/>
    <n v="6108872.1180000007"/>
    <s v="-"/>
    <s v="-"/>
    <s v="New"/>
    <n v="97"/>
    <n v="27"/>
  </r>
  <r>
    <s v="WTG4"/>
    <x v="0"/>
    <s v="A5.2 - Sublittoral Sand"/>
    <s v="Low"/>
    <s v="North West to South East"/>
    <s v="BSH A5.2 with potential scour interpreted as low"/>
    <s v="SFB14"/>
    <m/>
    <m/>
    <s v="YES"/>
    <s v="YES"/>
    <s v="YES"/>
    <s v="WTG4_004"/>
    <x v="0"/>
    <s v="I, III"/>
    <n v="448330.81790000014"/>
    <n v="6108906.4250000007"/>
    <s v="-"/>
    <s v="-"/>
    <s v="New"/>
    <n v="97"/>
    <n v="28"/>
  </r>
  <r>
    <s v="WTG4"/>
    <x v="0"/>
    <s v="A5.2 - Sublittoral Sand"/>
    <s v="Low"/>
    <s v="North West to South East"/>
    <s v="BSH A5.2 with potential scour interpreted as low"/>
    <s v="SFB14"/>
    <m/>
    <m/>
    <s v="YES"/>
    <s v="YES"/>
    <s v="YES"/>
    <s v="WTG4_005"/>
    <x v="0"/>
    <s v="I, III"/>
    <n v="448502.32189999986"/>
    <n v="6109009.3151999991"/>
    <s v="-"/>
    <s v="-"/>
    <s v="New"/>
    <n v="97"/>
    <n v="29"/>
  </r>
  <r>
    <s v="WTG4"/>
    <x v="0"/>
    <s v="A5.2 - Sublittoral Sand"/>
    <s v="Low"/>
    <s v="North West to South East"/>
    <s v="BSH A5.2 with potential scour interpreted as low"/>
    <s v="SFB14"/>
    <m/>
    <m/>
    <m/>
    <m/>
    <s v="YES"/>
    <s v="WTG4_006"/>
    <x v="0"/>
    <s v="I, III"/>
    <n v="448365.12480000034"/>
    <n v="6109043.6219999995"/>
    <s v="-"/>
    <s v="-"/>
    <s v="New"/>
    <n v="97"/>
    <n v="30"/>
  </r>
  <r>
    <s v="WTG4"/>
    <x v="0"/>
    <s v="A5.2 - Sublittoral Sand"/>
    <s v="Low"/>
    <s v="North West to South East"/>
    <s v="BSH A5.2 with potential scour interpreted as low"/>
    <s v="SFB14"/>
    <m/>
    <m/>
    <m/>
    <m/>
    <s v="YES"/>
    <s v="WTG4_007"/>
    <x v="0"/>
    <s v="I, III"/>
    <n v="448313.67980000004"/>
    <n v="6109129.3739999998"/>
    <s v="-"/>
    <s v="-"/>
    <s v="New"/>
    <n v="97"/>
    <n v="31"/>
  </r>
  <r>
    <s v="WTG4"/>
    <x v="0"/>
    <s v="A5.2 - Sublittoral Sand"/>
    <s v="Low"/>
    <s v="North West to South East"/>
    <s v="BSH A5.2 with potential scour interpreted as low"/>
    <s v="SFB14"/>
    <m/>
    <m/>
    <m/>
    <m/>
    <s v="YES"/>
    <s v="WTG4_008"/>
    <x v="0"/>
    <s v="I, III"/>
    <n v="448262.23469999991"/>
    <n v="6109215.1260000002"/>
    <s v="-"/>
    <s v="-"/>
    <s v="New"/>
    <n v="97"/>
    <n v="32"/>
  </r>
  <r>
    <s v="WTG5"/>
    <x v="0"/>
    <s v="A5.1 - Sublittoral Coarse Sediment"/>
    <s v="Low"/>
    <s v="North West to South East"/>
    <s v="BSH A5.1 with potential scour interpreted as low"/>
    <s v="SFC11"/>
    <m/>
    <s v="YES"/>
    <s v="YES"/>
    <s v="YES"/>
    <s v="YES"/>
    <s v="WTG5_001"/>
    <x v="0"/>
    <s v="I, III"/>
    <n v="446500.15869999956"/>
    <n v="6104549.7280999999"/>
    <s v="-"/>
    <s v="-"/>
    <s v="New"/>
    <n v="121"/>
    <n v="33"/>
  </r>
  <r>
    <s v="WTG5"/>
    <x v="0"/>
    <s v="A5.1 - Sublittoral Coarse Sediment"/>
    <s v="Low"/>
    <s v="North West to South East"/>
    <s v="BSH A5.1 with potential scour interpreted as low"/>
    <s v="SFC11"/>
    <m/>
    <s v="YES"/>
    <s v="YES"/>
    <s v="YES"/>
    <s v="YES"/>
    <s v="WTG5_002"/>
    <x v="0"/>
    <s v="I, III"/>
    <n v="446448.7137000002"/>
    <n v="6104635.4800000004"/>
    <s v="-"/>
    <s v="-"/>
    <s v="New"/>
    <n v="121"/>
    <n v="34"/>
  </r>
  <r>
    <s v="WTG5"/>
    <x v="0"/>
    <s v="A5.1 - Sublittoral Coarse Sediment"/>
    <s v="Low"/>
    <s v="North West to South East"/>
    <s v="BSH A5.1 with potential scour interpreted as low"/>
    <s v="SFC11"/>
    <m/>
    <s v="YES"/>
    <s v="YES"/>
    <s v="YES"/>
    <s v="YES"/>
    <s v="WTG5_003"/>
    <x v="0"/>
    <s v="I, III"/>
    <n v="446397.26860000007"/>
    <n v="6104721.2320000008"/>
    <s v="-"/>
    <s v="-"/>
    <s v="New"/>
    <n v="121"/>
    <n v="35"/>
  </r>
  <r>
    <s v="WTG5"/>
    <x v="0"/>
    <s v="A5.1 - Sublittoral Coarse Sediment"/>
    <s v="Low"/>
    <s v="North West to South East"/>
    <s v="BSH A5.1 with potential scour interpreted as low"/>
    <s v="SFC11"/>
    <m/>
    <s v="YES"/>
    <s v="YES"/>
    <s v="YES"/>
    <s v="YES"/>
    <s v="WTG5_004"/>
    <x v="0"/>
    <s v="I, III"/>
    <n v="446260.07149999961"/>
    <n v="6104755.5390000008"/>
    <s v="-"/>
    <s v="-"/>
    <s v="New"/>
    <n v="121"/>
    <n v="36"/>
  </r>
  <r>
    <s v="WTG5"/>
    <x v="0"/>
    <s v="A5.1 - Sublittoral Coarse Sediment"/>
    <s v="Low"/>
    <s v="North West to South East"/>
    <s v="BSH A5.1 with potential scour interpreted as low"/>
    <s v="SFC11"/>
    <m/>
    <s v="YES"/>
    <s v="YES"/>
    <s v="YES"/>
    <s v="YES"/>
    <s v="WTG5_005"/>
    <x v="0"/>
    <s v="I, III"/>
    <n v="446431.57550000027"/>
    <n v="6104858.4291999992"/>
    <s v="-"/>
    <s v="-"/>
    <s v="New"/>
    <n v="121"/>
    <n v="37"/>
  </r>
  <r>
    <s v="WTG5"/>
    <x v="0"/>
    <s v="A5.1 - Sublittoral Coarse Sediment"/>
    <s v="Low"/>
    <s v="North West to South East"/>
    <s v="BSH A5.1 with potential scour interpreted as low"/>
    <s v="SFC11"/>
    <m/>
    <s v="YES"/>
    <m/>
    <m/>
    <s v="YES"/>
    <s v="WTG5_006"/>
    <x v="0"/>
    <s v="I, III"/>
    <n v="446294.37839999981"/>
    <n v="6104892.7359999996"/>
    <s v="-"/>
    <s v="-"/>
    <s v="New"/>
    <n v="121"/>
    <n v="38"/>
  </r>
  <r>
    <s v="WTG5"/>
    <x v="0"/>
    <s v="A5.1 - Sublittoral Coarse Sediment"/>
    <s v="Low"/>
    <s v="North West to South East"/>
    <s v="BSH A5.1 with potential scour interpreted as low"/>
    <s v="SFC11"/>
    <m/>
    <s v="YES"/>
    <m/>
    <m/>
    <s v="YES"/>
    <s v="WTG5_007"/>
    <x v="0"/>
    <s v="I, III"/>
    <n v="446242.93340000045"/>
    <n v="6104978.4879999999"/>
    <s v="-"/>
    <s v="-"/>
    <s v="New"/>
    <n v="121"/>
    <n v="39"/>
  </r>
  <r>
    <s v="WTG5"/>
    <x v="0"/>
    <s v="A5.1 - Sublittoral Coarse Sediment"/>
    <s v="Low"/>
    <s v="North West to South East"/>
    <s v="BSH A5.1 with potential scour interpreted as low"/>
    <s v="SFC11"/>
    <m/>
    <s v="YES"/>
    <m/>
    <m/>
    <s v="YES"/>
    <s v="WTG5_008"/>
    <x v="0"/>
    <s v="I, III"/>
    <n v="446191.48830000032"/>
    <n v="6105064.2400000002"/>
    <s v="-"/>
    <s v="-"/>
    <s v="New"/>
    <n v="121"/>
    <n v="40"/>
  </r>
  <r>
    <s v="WTG6"/>
    <x v="0"/>
    <s v="A5.2 - Sublittoral Sand"/>
    <s v="Low"/>
    <s v="North West to South East"/>
    <s v="BSH A5.2 with potential scour interpreted as low"/>
    <s v="SFE09"/>
    <m/>
    <m/>
    <m/>
    <s v="YES"/>
    <s v="YES"/>
    <s v="WTG6_001"/>
    <x v="0"/>
    <s v="I, III"/>
    <n v="446499.15429999959"/>
    <n v="6100410.182"/>
    <s v="-"/>
    <s v="-"/>
    <s v="New"/>
    <n v="136"/>
    <n v="41"/>
  </r>
  <r>
    <s v="WTG6"/>
    <x v="0"/>
    <s v="A5.2 - Sublittoral Sand"/>
    <s v="Low"/>
    <s v="North West to South East"/>
    <s v="BSH A5.2 with potential scour interpreted as low"/>
    <s v="SFE09"/>
    <m/>
    <m/>
    <m/>
    <s v="YES"/>
    <s v="YES"/>
    <s v="WTG6_002"/>
    <x v="0"/>
    <s v="I, III"/>
    <n v="446447.70930000022"/>
    <n v="6100495.9340000004"/>
    <s v="-"/>
    <s v="-"/>
    <s v="New"/>
    <n v="136"/>
    <n v="42"/>
  </r>
  <r>
    <s v="WTG6"/>
    <x v="0"/>
    <s v="A5.2 - Sublittoral Sand"/>
    <s v="Low"/>
    <s v="North West to South East"/>
    <s v="BSH A5.2 with potential scour interpreted as low"/>
    <s v="SFE09"/>
    <m/>
    <m/>
    <m/>
    <s v="YES"/>
    <s v="YES"/>
    <s v="WTG6_003"/>
    <x v="0"/>
    <s v="I, III"/>
    <n v="446396.26420000009"/>
    <n v="6100581.6860000007"/>
    <s v="-"/>
    <s v="-"/>
    <s v="New"/>
    <n v="136"/>
    <n v="43"/>
  </r>
  <r>
    <s v="WTG6"/>
    <x v="0"/>
    <s v="A5.2 - Sublittoral Sand"/>
    <s v="Low"/>
    <s v="North West to South East"/>
    <s v="BSH A5.2 with potential scour interpreted as low"/>
    <s v="SFE09"/>
    <m/>
    <m/>
    <m/>
    <s v="YES"/>
    <s v="YES"/>
    <s v="WTG6_004"/>
    <x v="0"/>
    <s v="I, III"/>
    <n v="446259.06709999964"/>
    <n v="6100615.9930000007"/>
    <s v="-"/>
    <s v="-"/>
    <s v="New"/>
    <n v="136"/>
    <n v="44"/>
  </r>
  <r>
    <s v="WTG6"/>
    <x v="0"/>
    <s v="A5.2 - Sublittoral Sand"/>
    <s v="Low"/>
    <s v="North West to South East"/>
    <s v="BSH A5.2 with potential scour interpreted as low"/>
    <s v="SFE09"/>
    <m/>
    <m/>
    <m/>
    <s v="YES"/>
    <s v="YES"/>
    <s v="WTG6_005"/>
    <x v="0"/>
    <s v="I, III"/>
    <n v="446430.57110000029"/>
    <n v="6100718.8831999991"/>
    <s v="-"/>
    <s v="-"/>
    <s v="New"/>
    <n v="136"/>
    <n v="45"/>
  </r>
  <r>
    <s v="WTG6"/>
    <x v="0"/>
    <s v="A5.2 - Sublittoral Sand"/>
    <s v="Low"/>
    <s v="North West to South East"/>
    <s v="BSH A5.2 with potential scour interpreted as low"/>
    <s v="SFE09"/>
    <m/>
    <m/>
    <m/>
    <m/>
    <s v="YES"/>
    <s v="WTG6_006"/>
    <x v="0"/>
    <s v="I, III"/>
    <n v="446293.37399999984"/>
    <n v="6100753.1899999995"/>
    <s v="-"/>
    <s v="-"/>
    <s v="New"/>
    <n v="136"/>
    <n v="46"/>
  </r>
  <r>
    <s v="WTG6"/>
    <x v="0"/>
    <s v="A5.2 - Sublittoral Sand"/>
    <s v="Low"/>
    <s v="North West to South East"/>
    <s v="BSH A5.2 with potential scour interpreted as low"/>
    <s v="SFE09"/>
    <m/>
    <m/>
    <m/>
    <m/>
    <s v="YES"/>
    <s v="WTG6_007"/>
    <x v="0"/>
    <s v="I, III"/>
    <n v="446241.92899999954"/>
    <n v="6100838.9419"/>
    <s v="-"/>
    <s v="-"/>
    <s v="New"/>
    <n v="136"/>
    <n v="47"/>
  </r>
  <r>
    <s v="WTG6"/>
    <x v="0"/>
    <s v="A5.2 - Sublittoral Sand"/>
    <s v="Low"/>
    <s v="North West to South East"/>
    <s v="BSH A5.2 with potential scour interpreted as low"/>
    <s v="SFE09"/>
    <m/>
    <m/>
    <m/>
    <m/>
    <s v="YES"/>
    <s v="WTG6_008"/>
    <x v="0"/>
    <s v="I, III"/>
    <n v="446190.48390000034"/>
    <n v="6100924.6939000003"/>
    <s v="-"/>
    <s v="-"/>
    <s v="New"/>
    <n v="136"/>
    <n v="48"/>
  </r>
  <r>
    <s v="WTG7"/>
    <x v="0"/>
    <s v="A5.1 - Sublittoral Coarse Sediment"/>
    <s v="Low"/>
    <s v="North West to South East"/>
    <s v="BSH A5.1 with potential scour interpreted as low"/>
    <s v="SFF15"/>
    <m/>
    <m/>
    <m/>
    <s v="YES"/>
    <s v="YES"/>
    <s v="WTG7_001"/>
    <x v="0"/>
    <s v="I, III"/>
    <n v="453744.50679999962"/>
    <n v="6105624.3030999992"/>
    <s v="-"/>
    <s v="-"/>
    <s v="New"/>
    <m/>
    <n v="49"/>
  </r>
  <r>
    <s v="WTG7"/>
    <x v="0"/>
    <s v="A5.1 - Sublittoral Coarse Sediment"/>
    <s v="Low"/>
    <s v="North West to South East"/>
    <s v="BSH A5.1 with potential scour interpreted as low"/>
    <s v="SFF15"/>
    <m/>
    <m/>
    <m/>
    <s v="YES"/>
    <s v="YES"/>
    <s v="WTG7_002"/>
    <x v="0"/>
    <s v="I, III"/>
    <n v="453693.06180000026"/>
    <n v="6105710.0549999997"/>
    <s v="-"/>
    <s v="-"/>
    <s v="New"/>
    <m/>
    <n v="50"/>
  </r>
  <r>
    <s v="WTG7"/>
    <x v="0"/>
    <s v="A5.1 - Sublittoral Coarse Sediment"/>
    <s v="Low"/>
    <s v="North West to South East"/>
    <s v="BSH A5.1 with potential scour interpreted as low"/>
    <s v="SFF15"/>
    <m/>
    <m/>
    <m/>
    <s v="YES"/>
    <s v="YES"/>
    <s v="WTG7_003"/>
    <x v="0"/>
    <s v="I, III"/>
    <n v="453641.61670000013"/>
    <n v="6105795.807"/>
    <s v="-"/>
    <s v="-"/>
    <s v="New"/>
    <m/>
    <n v="51"/>
  </r>
  <r>
    <s v="WTG7"/>
    <x v="0"/>
    <s v="A5.1 - Sublittoral Coarse Sediment"/>
    <s v="Low"/>
    <s v="North West to South East"/>
    <s v="BSH A5.1 with potential scour interpreted as low"/>
    <s v="SFF15"/>
    <m/>
    <m/>
    <m/>
    <s v="YES"/>
    <s v="YES"/>
    <s v="WTG7_004"/>
    <x v="0"/>
    <s v="I, III"/>
    <n v="453504.41959999967"/>
    <n v="6105830.1140000001"/>
    <s v="-"/>
    <s v="-"/>
    <s v="New"/>
    <m/>
    <n v="52"/>
  </r>
  <r>
    <s v="WTG7"/>
    <x v="0"/>
    <s v="A5.1 - Sublittoral Coarse Sediment"/>
    <s v="Low"/>
    <s v="North West to South East"/>
    <s v="BSH A5.1 with potential scour interpreted as low"/>
    <s v="SFF15"/>
    <m/>
    <m/>
    <m/>
    <s v="YES"/>
    <s v="YES"/>
    <s v="WTG7_005"/>
    <x v="0"/>
    <s v="I, III"/>
    <n v="453675.92360000033"/>
    <n v="6105933.0042000003"/>
    <s v="-"/>
    <s v="-"/>
    <s v="New"/>
    <m/>
    <n v="53"/>
  </r>
  <r>
    <s v="WTG7"/>
    <x v="0"/>
    <s v="A5.1 - Sublittoral Coarse Sediment"/>
    <s v="Low"/>
    <s v="North West to South East"/>
    <s v="BSH A5.1 with potential scour interpreted as low"/>
    <s v="SFF15"/>
    <m/>
    <m/>
    <m/>
    <m/>
    <s v="YES"/>
    <s v="WTG7_006"/>
    <x v="0"/>
    <s v="I, III"/>
    <n v="453538.72649999987"/>
    <n v="6105967.3110000007"/>
    <s v="-"/>
    <s v="-"/>
    <s v="New"/>
    <m/>
    <n v="54"/>
  </r>
  <r>
    <s v="WTG7"/>
    <x v="0"/>
    <s v="A5.1 - Sublittoral Coarse Sediment"/>
    <s v="Low"/>
    <s v="North West to South East"/>
    <s v="BSH A5.1 with potential scour interpreted as low"/>
    <s v="SFF15"/>
    <m/>
    <m/>
    <m/>
    <m/>
    <s v="YES"/>
    <s v="WTG7_007"/>
    <x v="0"/>
    <s v="I, III"/>
    <n v="453487.28149999958"/>
    <n v="6106053.0629999992"/>
    <s v="-"/>
    <s v="-"/>
    <s v="New"/>
    <m/>
    <n v="55"/>
  </r>
  <r>
    <s v="WTG7"/>
    <x v="0"/>
    <s v="A5.1 - Sublittoral Coarse Sediment"/>
    <s v="Low"/>
    <s v="North West to South East"/>
    <s v="BSH A5.1 with potential scour interpreted as low"/>
    <s v="SFF15"/>
    <m/>
    <m/>
    <m/>
    <m/>
    <s v="YES"/>
    <s v="WTG7_008"/>
    <x v="0"/>
    <s v="I, III"/>
    <n v="453435.83640000038"/>
    <n v="6106138.8149999995"/>
    <s v="-"/>
    <s v="-"/>
    <s v="New"/>
    <m/>
    <n v="56"/>
  </r>
  <r>
    <s v="WTG8"/>
    <x v="0"/>
    <s v="A5.2 - Sublittoral Sand"/>
    <s v="High"/>
    <s v="North West to South East"/>
    <s v="Dominant BSH A5.2 with potential scour interpreted as high"/>
    <s v="SFG01"/>
    <m/>
    <s v="YES"/>
    <s v="YES"/>
    <s v="YES"/>
    <s v="YES"/>
    <s v="WTG8_001"/>
    <x v="0"/>
    <s v="I, III"/>
    <n v="440237.54820000008"/>
    <n v="6089977.1680999994"/>
    <s v="-"/>
    <s v="-"/>
    <s v="Original"/>
    <n v="33"/>
    <n v="57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002"/>
    <x v="0"/>
    <s v="I, III"/>
    <n v="440186.10319999978"/>
    <n v="6090062.9199999999"/>
    <s v="-"/>
    <s v="-"/>
    <s v="Original"/>
    <n v="33"/>
    <n v="58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003"/>
    <x v="0"/>
    <s v="I, III"/>
    <n v="440134.65809999965"/>
    <n v="6090148.6720000003"/>
    <s v="-"/>
    <s v="-"/>
    <s v="Original"/>
    <n v="33"/>
    <n v="59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004"/>
    <x v="0"/>
    <s v="I, III"/>
    <n v="439997.46100000013"/>
    <n v="6090182.9790000003"/>
    <s v="-"/>
    <s v="-"/>
    <s v="Original"/>
    <n v="33"/>
    <n v="60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005"/>
    <x v="0"/>
    <s v="I, III"/>
    <n v="440168.96499999985"/>
    <n v="6090285.8692000005"/>
    <s v="-"/>
    <s v="-"/>
    <s v="Original"/>
    <n v="33"/>
    <n v="61"/>
  </r>
  <r>
    <s v="WTG8"/>
    <x v="0"/>
    <s v="A5.2 - Sublittoral Sand"/>
    <s v="High"/>
    <s v="North West to South East"/>
    <s v="Dominant BSH A5.2 with potential scour interpreted as high"/>
    <s v="SFG01"/>
    <s v="YES"/>
    <s v="YES"/>
    <m/>
    <m/>
    <s v="YES"/>
    <s v="WTG8_006"/>
    <x v="0"/>
    <s v="I, III"/>
    <n v="440031.76790000033"/>
    <n v="6090320.1760000009"/>
    <s v="-"/>
    <s v="-"/>
    <s v="Original"/>
    <n v="33"/>
    <n v="62"/>
  </r>
  <r>
    <s v="WTG8"/>
    <x v="0"/>
    <s v="A5.2 - Sublittoral Sand"/>
    <s v="High"/>
    <s v="North West to South East"/>
    <s v="Dominant BSH A5.2 with potential scour interpreted as high"/>
    <s v="SFG01"/>
    <s v="YES"/>
    <s v="YES"/>
    <m/>
    <m/>
    <s v="YES"/>
    <s v="WTG8_007"/>
    <x v="0"/>
    <s v="I, III"/>
    <n v="439980.32290000003"/>
    <n v="6090405.9279999994"/>
    <s v="-"/>
    <s v="-"/>
    <s v="Original"/>
    <n v="33"/>
    <n v="63"/>
  </r>
  <r>
    <s v="WTG8"/>
    <x v="0"/>
    <s v="A5.2 - Sublittoral Sand"/>
    <s v="High"/>
    <s v="North West to South East"/>
    <s v="Dominant BSH A5.2 with potential scour interpreted as high"/>
    <s v="SFG01"/>
    <m/>
    <s v="YES"/>
    <m/>
    <m/>
    <s v="YES"/>
    <s v="WTG8_008"/>
    <x v="0"/>
    <s v="I, III"/>
    <n v="439928.8777999999"/>
    <n v="6090491.6799999997"/>
    <s v="-"/>
    <s v="-"/>
    <s v="Original"/>
    <n v="33"/>
    <n v="64"/>
  </r>
  <r>
    <s v="WTG9"/>
    <x v="0"/>
    <s v="A5.1 - Sublittoral Coarse Sediment"/>
    <s v="Medium"/>
    <s v="North West to South East"/>
    <s v="BSH A5.1 with potential scour interpreted as medium"/>
    <s v="SFG07"/>
    <m/>
    <m/>
    <s v="YES"/>
    <s v="YES"/>
    <s v="YES"/>
    <s v="WTG9_001"/>
    <x v="0"/>
    <s v="I, III"/>
    <n v="446498.14979999978"/>
    <n v="6096270.6360999998"/>
    <s v="-"/>
    <s v="-"/>
    <s v="New"/>
    <n v="81"/>
    <n v="65"/>
  </r>
  <r>
    <s v="WTG9"/>
    <x v="0"/>
    <s v="A5.1 - Sublittoral Coarse Sediment"/>
    <s v="Medium"/>
    <s v="North West to South East"/>
    <s v="BSH A5.1 with potential scour interpreted as medium"/>
    <s v="SFG07"/>
    <m/>
    <m/>
    <s v="YES"/>
    <s v="YES"/>
    <s v="YES"/>
    <s v="WTG9_002"/>
    <x v="0"/>
    <s v="I, III"/>
    <n v="446446.70480000041"/>
    <n v="6096356.3880000003"/>
    <s v="-"/>
    <s v="-"/>
    <s v="New"/>
    <n v="81"/>
    <n v="66"/>
  </r>
  <r>
    <s v="WTG9"/>
    <x v="0"/>
    <s v="A5.1 - Sublittoral Coarse Sediment"/>
    <s v="Medium"/>
    <s v="North West to South East"/>
    <s v="BSH A5.1 with potential scour interpreted as medium"/>
    <s v="SFG07"/>
    <m/>
    <m/>
    <s v="YES"/>
    <s v="YES"/>
    <s v="YES"/>
    <s v="WTG9_003"/>
    <x v="0"/>
    <s v="I, III"/>
    <n v="446395.25970000029"/>
    <n v="6096442.1400000006"/>
    <s v="-"/>
    <s v="-"/>
    <s v="New"/>
    <n v="81"/>
    <n v="67"/>
  </r>
  <r>
    <s v="WTG9"/>
    <x v="0"/>
    <s v="A5.1 - Sublittoral Coarse Sediment"/>
    <s v="Medium"/>
    <s v="North West to South East"/>
    <s v="BSH A5.1 with potential scour interpreted as medium"/>
    <s v="SFG07"/>
    <m/>
    <m/>
    <s v="YES"/>
    <s v="YES"/>
    <s v="YES"/>
    <s v="WTG9_004"/>
    <x v="0"/>
    <s v="I, III"/>
    <n v="446258.06259999983"/>
    <n v="6096476.4470000006"/>
    <s v="-"/>
    <s v="-"/>
    <s v="New"/>
    <n v="81"/>
    <n v="68"/>
  </r>
  <r>
    <s v="WTG9"/>
    <x v="0"/>
    <s v="A5.1 - Sublittoral Coarse Sediment"/>
    <s v="Medium"/>
    <s v="North West to South East"/>
    <s v="BSH A5.1 with potential scour interpreted as medium"/>
    <s v="SFG07"/>
    <m/>
    <m/>
    <s v="YES"/>
    <s v="YES"/>
    <s v="YES"/>
    <s v="WTG9_005"/>
    <x v="0"/>
    <s v="I, III"/>
    <n v="446429.56659999955"/>
    <n v="6096579.3372000009"/>
    <s v="-"/>
    <s v="-"/>
    <s v="New"/>
    <n v="81"/>
    <n v="69"/>
  </r>
  <r>
    <s v="WTG9"/>
    <x v="0"/>
    <s v="A5.1 - Sublittoral Coarse Sediment"/>
    <s v="Medium"/>
    <s v="North West to South East"/>
    <s v="BSH A5.1 with potential scour interpreted as medium"/>
    <s v="SFG07"/>
    <m/>
    <m/>
    <m/>
    <m/>
    <s v="YES"/>
    <s v="WTG9_006"/>
    <x v="0"/>
    <s v="I, III"/>
    <n v="446292.36950000003"/>
    <n v="6096613.6439999994"/>
    <s v="-"/>
    <s v="-"/>
    <s v="New"/>
    <n v="81"/>
    <n v="70"/>
  </r>
  <r>
    <s v="WTG9"/>
    <x v="0"/>
    <s v="A5.1 - Sublittoral Coarse Sediment"/>
    <s v="Medium"/>
    <s v="North West to South East"/>
    <s v="BSH A5.1 with potential scour interpreted as medium"/>
    <s v="SFG07"/>
    <m/>
    <m/>
    <m/>
    <m/>
    <s v="YES"/>
    <s v="WTG9_007"/>
    <x v="0"/>
    <s v="I, III"/>
    <n v="446240.92449999973"/>
    <n v="6096699.3959999997"/>
    <s v="-"/>
    <s v="-"/>
    <s v="New"/>
    <n v="81"/>
    <n v="71"/>
  </r>
  <r>
    <s v="WTG9"/>
    <x v="0"/>
    <s v="A5.1 - Sublittoral Coarse Sediment"/>
    <s v="Medium"/>
    <s v="North West to South East"/>
    <s v="BSH A5.1 with potential scour interpreted as medium"/>
    <s v="SFG07"/>
    <m/>
    <m/>
    <m/>
    <m/>
    <s v="YES"/>
    <s v="WTG9_008"/>
    <x v="0"/>
    <s v="I, III"/>
    <n v="446189.4793999996"/>
    <n v="6096785.148"/>
    <s v="-"/>
    <s v="-"/>
    <s v="New"/>
    <n v="81"/>
    <n v="72"/>
  </r>
  <r>
    <s v="WTG10"/>
    <x v="0"/>
    <s v="A5.1 - Sublittoral Coarse Sediment"/>
    <s v="Medium"/>
    <s v="North West to South East"/>
    <s v="BSH A5.1 with potential scour interpreted as medium"/>
    <s v="SFG11"/>
    <m/>
    <m/>
    <m/>
    <s v="YES"/>
    <s v="YES"/>
    <s v="WTG10_001"/>
    <x v="0"/>
    <s v="I, III"/>
    <n v="450638.63829999976"/>
    <n v="6100432.8610999994"/>
    <s v="-"/>
    <s v="-"/>
    <s v="New"/>
    <n v="73"/>
    <n v="73"/>
  </r>
  <r>
    <s v="WTG10"/>
    <x v="0"/>
    <s v="A5.1 - Sublittoral Coarse Sediment"/>
    <s v="Medium"/>
    <s v="North West to South East"/>
    <s v="BSH A5.1 with potential scour interpreted as medium"/>
    <s v="SFG11"/>
    <m/>
    <m/>
    <m/>
    <s v="YES"/>
    <s v="YES"/>
    <s v="WTG10_002"/>
    <x v="0"/>
    <s v="I, III"/>
    <n v="450587.19330000039"/>
    <n v="6100518.6129999999"/>
    <s v="-"/>
    <s v="-"/>
    <s v="New"/>
    <n v="73"/>
    <n v="74"/>
  </r>
  <r>
    <s v="WTG10"/>
    <x v="0"/>
    <s v="A5.1 - Sublittoral Coarse Sediment"/>
    <s v="Medium"/>
    <s v="North West to South East"/>
    <s v="BSH A5.1 with potential scour interpreted as medium"/>
    <s v="SFG11"/>
    <m/>
    <m/>
    <m/>
    <s v="YES"/>
    <s v="YES"/>
    <s v="WTG10_003"/>
    <x v="0"/>
    <s v="I, III"/>
    <n v="450535.74820000026"/>
    <n v="6100604.3650000002"/>
    <s v="-"/>
    <s v="-"/>
    <s v="New"/>
    <n v="73"/>
    <n v="75"/>
  </r>
  <r>
    <s v="WTG10"/>
    <x v="0"/>
    <s v="A5.1 - Sublittoral Coarse Sediment"/>
    <s v="Medium"/>
    <s v="North West to South East"/>
    <s v="BSH A5.1 with potential scour interpreted as medium"/>
    <s v="SFG11"/>
    <m/>
    <m/>
    <m/>
    <s v="YES"/>
    <s v="YES"/>
    <s v="WTG10_004"/>
    <x v="0"/>
    <s v="I, III"/>
    <n v="450398.55109999981"/>
    <n v="6100638.6720000003"/>
    <s v="-"/>
    <s v="-"/>
    <s v="New"/>
    <n v="73"/>
    <n v="76"/>
  </r>
  <r>
    <s v="WTG10"/>
    <x v="0"/>
    <s v="A5.1 - Sublittoral Coarse Sediment"/>
    <s v="Medium"/>
    <s v="North West to South East"/>
    <s v="BSH A5.1 with potential scour interpreted as medium"/>
    <s v="SFG11"/>
    <m/>
    <m/>
    <m/>
    <s v="YES"/>
    <s v="YES"/>
    <s v="WTG10_005"/>
    <x v="0"/>
    <s v="I, III"/>
    <n v="450570.05510000046"/>
    <n v="6100741.5622000005"/>
    <s v="-"/>
    <s v="-"/>
    <s v="New"/>
    <n v="73"/>
    <n v="77"/>
  </r>
  <r>
    <s v="WTG10"/>
    <x v="0"/>
    <s v="A5.1 - Sublittoral Coarse Sediment"/>
    <s v="Medium"/>
    <s v="North West to South East"/>
    <s v="BSH A5.1 with potential scour interpreted as medium"/>
    <s v="SFG11"/>
    <m/>
    <m/>
    <m/>
    <m/>
    <s v="YES"/>
    <s v="WTG10_006"/>
    <x v="0"/>
    <s v="I, III"/>
    <n v="450432.85800000001"/>
    <n v="6100775.8690000009"/>
    <s v="-"/>
    <s v="-"/>
    <s v="New"/>
    <n v="73"/>
    <n v="78"/>
  </r>
  <r>
    <s v="WTG10"/>
    <x v="0"/>
    <s v="A5.1 - Sublittoral Coarse Sediment"/>
    <s v="Medium"/>
    <s v="North West to South East"/>
    <s v="BSH A5.1 with potential scour interpreted as medium"/>
    <s v="SFG11"/>
    <m/>
    <m/>
    <m/>
    <m/>
    <s v="YES"/>
    <s v="WTG10_007"/>
    <x v="0"/>
    <s v="I, III"/>
    <n v="450381.41299999971"/>
    <n v="6100861.6209999993"/>
    <s v="-"/>
    <s v="-"/>
    <s v="New"/>
    <n v="73"/>
    <n v="79"/>
  </r>
  <r>
    <s v="WTG10"/>
    <x v="0"/>
    <s v="A5.1 - Sublittoral Coarse Sediment"/>
    <s v="Medium"/>
    <s v="North West to South East"/>
    <s v="BSH A5.1 with potential scour interpreted as medium"/>
    <s v="SFG11"/>
    <m/>
    <m/>
    <m/>
    <m/>
    <s v="YES"/>
    <s v="WTG10_008"/>
    <x v="0"/>
    <s v="I, III"/>
    <n v="450329.96789999958"/>
    <n v="6100947.3729999997"/>
    <s v="-"/>
    <s v="-"/>
    <s v="New"/>
    <n v="73"/>
    <n v="80"/>
  </r>
  <r>
    <s v="WTG11"/>
    <x v="0"/>
    <s v="A5.2 - Sublittoral Sand"/>
    <s v="High"/>
    <s v="North West to South East"/>
    <s v="BSH A5.2 with potential scour interpreted as medium"/>
    <s v="SFJ05"/>
    <m/>
    <m/>
    <s v="YES"/>
    <s v="YES"/>
    <s v="YES"/>
    <s v="WTG11_001"/>
    <x v="0"/>
    <s v="I, III"/>
    <n v="446497.1453999998"/>
    <n v="6092131.0900999997"/>
    <s v="-"/>
    <s v="-"/>
    <s v="New"/>
    <m/>
    <n v="81"/>
  </r>
  <r>
    <s v="WTG11"/>
    <x v="0"/>
    <s v="A5.2 - Sublittoral Sand"/>
    <s v="High"/>
    <s v="North West to South East"/>
    <s v="BSH A5.2 with potential scour interpreted as medium"/>
    <s v="SFJ05"/>
    <m/>
    <m/>
    <s v="YES"/>
    <s v="YES"/>
    <s v="YES"/>
    <s v="WTG11_002"/>
    <x v="0"/>
    <s v="I, III"/>
    <n v="446445.70040000044"/>
    <n v="6092216.8420000002"/>
    <s v="-"/>
    <s v="-"/>
    <s v="New"/>
    <m/>
    <n v="82"/>
  </r>
  <r>
    <s v="WTG11"/>
    <x v="0"/>
    <s v="A5.2 - Sublittoral Sand"/>
    <s v="High"/>
    <s v="North West to South East"/>
    <s v="BSH A5.2 with potential scour interpreted as medium"/>
    <s v="SFJ05"/>
    <m/>
    <m/>
    <s v="YES"/>
    <s v="YES"/>
    <s v="YES"/>
    <s v="WTG11_003"/>
    <x v="0"/>
    <s v="I, III"/>
    <n v="446394.25530000031"/>
    <n v="6092302.5940000005"/>
    <s v="-"/>
    <s v="-"/>
    <s v="New"/>
    <m/>
    <n v="83"/>
  </r>
  <r>
    <s v="WTG11"/>
    <x v="0"/>
    <s v="A5.2 - Sublittoral Sand"/>
    <s v="High"/>
    <s v="North West to South East"/>
    <s v="BSH A5.2 with potential scour interpreted as medium"/>
    <s v="SFJ05"/>
    <m/>
    <m/>
    <s v="YES"/>
    <s v="YES"/>
    <s v="YES"/>
    <s v="WTG11_004"/>
    <x v="0"/>
    <s v="I, III"/>
    <n v="446257.05819999985"/>
    <n v="6092336.9010000005"/>
    <s v="-"/>
    <s v="-"/>
    <s v="New"/>
    <m/>
    <n v="84"/>
  </r>
  <r>
    <s v="WTG11"/>
    <x v="0"/>
    <s v="A5.2 - Sublittoral Sand"/>
    <s v="High"/>
    <s v="North West to South East"/>
    <s v="BSH A5.2 with potential scour interpreted as medium"/>
    <s v="SFJ05"/>
    <m/>
    <m/>
    <s v="YES"/>
    <s v="YES"/>
    <s v="YES"/>
    <s v="WTG11_005"/>
    <x v="0"/>
    <s v="I, III"/>
    <n v="446428.56219999958"/>
    <n v="6092439.7912000008"/>
    <s v="-"/>
    <s v="-"/>
    <s v="New"/>
    <m/>
    <n v="85"/>
  </r>
  <r>
    <s v="WTG11"/>
    <x v="0"/>
    <s v="A5.2 - Sublittoral Sand"/>
    <s v="High"/>
    <s v="North West to South East"/>
    <s v="BSH A5.2 with potential scour interpreted as medium"/>
    <s v="SFJ05"/>
    <m/>
    <m/>
    <m/>
    <m/>
    <s v="YES"/>
    <s v="WTG11_006"/>
    <x v="0"/>
    <s v="I, III"/>
    <n v="446291.36510000005"/>
    <n v="6092474.0979999993"/>
    <s v="-"/>
    <s v="-"/>
    <s v="New"/>
    <m/>
    <n v="86"/>
  </r>
  <r>
    <s v="WTG11"/>
    <x v="0"/>
    <s v="A5.2 - Sublittoral Sand"/>
    <s v="High"/>
    <s v="North West to South East"/>
    <s v="BSH A5.2 with potential scour interpreted as medium"/>
    <s v="SFJ05"/>
    <m/>
    <m/>
    <m/>
    <m/>
    <s v="YES"/>
    <s v="WTG11_007"/>
    <x v="0"/>
    <s v="I, III"/>
    <n v="446239.92009999976"/>
    <n v="6092559.8499999996"/>
    <s v="-"/>
    <s v="-"/>
    <s v="New"/>
    <m/>
    <n v="87"/>
  </r>
  <r>
    <s v="WTG11"/>
    <x v="0"/>
    <s v="A5.2 - Sublittoral Sand"/>
    <s v="High"/>
    <s v="North West to South East"/>
    <s v="BSH A5.2 with potential scour interpreted as medium"/>
    <s v="SFJ05"/>
    <m/>
    <m/>
    <m/>
    <m/>
    <s v="YES"/>
    <s v="WTG11_008"/>
    <x v="0"/>
    <s v="I, III"/>
    <n v="446188.47499999963"/>
    <n v="6092645.602"/>
    <s v="-"/>
    <s v="-"/>
    <s v="New"/>
    <m/>
    <n v="88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m/>
    <s v="YES"/>
    <s v="YES"/>
    <s v="YES"/>
    <s v="YES"/>
    <s v="WTG12_001"/>
    <x v="0"/>
    <s v="I, III"/>
    <n v="457882.98639999982"/>
    <n v="6101507.4360000007"/>
    <s v="-"/>
    <s v="-"/>
    <s v="Original"/>
    <n v="32"/>
    <n v="89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002"/>
    <x v="0"/>
    <s v="I, III"/>
    <n v="457831.54140000045"/>
    <n v="6101593.1879999992"/>
    <s v="-"/>
    <s v="-"/>
    <s v="Original"/>
    <n v="32"/>
    <n v="90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003"/>
    <x v="0"/>
    <s v="I, III"/>
    <n v="457780.09630000032"/>
    <n v="6101678.9399999995"/>
    <s v="-"/>
    <s v="-"/>
    <s v="Original"/>
    <n v="32"/>
    <n v="91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004"/>
    <x v="0"/>
    <s v="I, III"/>
    <n v="457642.89919999987"/>
    <n v="6101713.2469999995"/>
    <s v="-"/>
    <s v="-"/>
    <s v="Original"/>
    <n v="32"/>
    <n v="92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005"/>
    <x v="0"/>
    <s v="I, III"/>
    <n v="457814.40319999959"/>
    <n v="6101816.1371999998"/>
    <s v="-"/>
    <s v="-"/>
    <s v="Original"/>
    <n v="32"/>
    <n v="93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m/>
    <m/>
    <s v="YES"/>
    <s v="WTG12_006"/>
    <x v="0"/>
    <s v="I, III"/>
    <n v="457677.20610000007"/>
    <n v="6101850.4440000001"/>
    <s v="-"/>
    <s v="-"/>
    <s v="Original"/>
    <n v="32"/>
    <n v="94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m/>
    <m/>
    <s v="YES"/>
    <s v="WTG12_007"/>
    <x v="0"/>
    <s v="I, III"/>
    <n v="457625.76109999977"/>
    <n v="6101936.1959000006"/>
    <s v="-"/>
    <s v="-"/>
    <s v="Original"/>
    <n v="32"/>
    <n v="95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m/>
    <s v="YES"/>
    <m/>
    <m/>
    <s v="YES"/>
    <s v="WTG12_008"/>
    <x v="0"/>
    <s v="I, III"/>
    <n v="457574.31599999964"/>
    <n v="6102021.9478999991"/>
    <s v="-"/>
    <s v="-"/>
    <s v="Original"/>
    <n v="32"/>
    <n v="96"/>
  </r>
  <r>
    <s v="WTG13"/>
    <x v="0"/>
    <s v="A5.1 - Sublittoral Coarse Sediment"/>
    <s v="High"/>
    <s v="North West to South East"/>
    <s v="BSH A5.1 with potential scour interpreted as high"/>
    <s v="SFN03"/>
    <m/>
    <s v="YES"/>
    <s v="YES"/>
    <s v="YES"/>
    <s v="YES"/>
    <s v="WTG13_001"/>
    <x v="0"/>
    <s v="I, III"/>
    <n v="448565.38080000039"/>
    <n v="6085933.1110999994"/>
    <s v="-"/>
    <s v="-"/>
    <s v="New"/>
    <n v="49"/>
    <n v="97"/>
  </r>
  <r>
    <s v="WTG13"/>
    <x v="0"/>
    <s v="A5.1 - Sublittoral Coarse Sediment"/>
    <s v="High"/>
    <s v="North West to South East"/>
    <s v="BSH A5.1 with potential scour interpreted as high"/>
    <s v="SFN03"/>
    <m/>
    <s v="YES"/>
    <s v="YES"/>
    <s v="YES"/>
    <s v="YES"/>
    <s v="WTG13_002"/>
    <x v="0"/>
    <s v="I, III"/>
    <n v="448513.93580000009"/>
    <n v="6086018.8629999999"/>
    <s v="-"/>
    <s v="-"/>
    <s v="New"/>
    <n v="49"/>
    <n v="98"/>
  </r>
  <r>
    <s v="WTG13"/>
    <x v="0"/>
    <s v="A5.1 - Sublittoral Coarse Sediment"/>
    <s v="High"/>
    <s v="North West to South East"/>
    <s v="BSH A5.1 with potential scour interpreted as high"/>
    <s v="SFN03"/>
    <m/>
    <s v="YES"/>
    <s v="YES"/>
    <s v="YES"/>
    <s v="YES"/>
    <s v="WTG13_003"/>
    <x v="0"/>
    <s v="I, III"/>
    <n v="448462.49069999997"/>
    <n v="6086104.6150000002"/>
    <s v="-"/>
    <s v="-"/>
    <s v="New"/>
    <n v="49"/>
    <n v="99"/>
  </r>
  <r>
    <s v="WTG13"/>
    <x v="0"/>
    <s v="A5.1 - Sublittoral Coarse Sediment"/>
    <s v="High"/>
    <s v="North West to South East"/>
    <s v="BSH A5.1 with potential scour interpreted as high"/>
    <s v="SFN03"/>
    <m/>
    <s v="YES"/>
    <s v="YES"/>
    <s v="YES"/>
    <s v="YES"/>
    <s v="WTG13_004"/>
    <x v="0"/>
    <s v="I, III"/>
    <n v="448325.29360000044"/>
    <n v="6086138.9220000003"/>
    <s v="-"/>
    <s v="-"/>
    <s v="New"/>
    <n v="49"/>
    <n v="100"/>
  </r>
  <r>
    <s v="WTG13"/>
    <x v="0"/>
    <s v="A5.1 - Sublittoral Coarse Sediment"/>
    <s v="High"/>
    <s v="North West to South East"/>
    <s v="BSH A5.1 with potential scour interpreted as high"/>
    <s v="SFN03"/>
    <m/>
    <s v="YES"/>
    <s v="YES"/>
    <s v="YES"/>
    <s v="YES"/>
    <s v="WTG13_005"/>
    <x v="0"/>
    <s v="I, III"/>
    <n v="448496.79760000017"/>
    <n v="6086241.8122000005"/>
    <s v="-"/>
    <s v="-"/>
    <s v="New"/>
    <n v="49"/>
    <n v="101"/>
  </r>
  <r>
    <s v="WTG13"/>
    <x v="0"/>
    <s v="A5.1 - Sublittoral Coarse Sediment"/>
    <s v="High"/>
    <s v="North West to South East"/>
    <s v="BSH A5.1 with potential scour interpreted as high"/>
    <s v="SFN03"/>
    <m/>
    <s v="YES"/>
    <m/>
    <m/>
    <s v="YES"/>
    <s v="WTG13_006"/>
    <x v="0"/>
    <s v="I, III"/>
    <n v="448359.60049999971"/>
    <n v="6086276.1190000009"/>
    <s v="-"/>
    <s v="-"/>
    <s v="New"/>
    <n v="49"/>
    <n v="102"/>
  </r>
  <r>
    <s v="WTG13"/>
    <x v="0"/>
    <s v="A5.1 - Sublittoral Coarse Sediment"/>
    <s v="High"/>
    <s v="North West to South East"/>
    <s v="BSH A5.1 with potential scour interpreted as high"/>
    <s v="SFN03"/>
    <m/>
    <s v="YES"/>
    <m/>
    <m/>
    <s v="YES"/>
    <s v="WTG13_007"/>
    <x v="0"/>
    <s v="I, III"/>
    <n v="448308.15550000034"/>
    <n v="6086361.8709999993"/>
    <s v="-"/>
    <s v="-"/>
    <s v="New"/>
    <n v="49"/>
    <n v="103"/>
  </r>
  <r>
    <s v="WTG13"/>
    <x v="0"/>
    <s v="A5.1 - Sublittoral Coarse Sediment"/>
    <s v="High"/>
    <s v="North West to South East"/>
    <s v="BSH A5.1 with potential scour interpreted as high"/>
    <s v="SFN03"/>
    <m/>
    <s v="YES"/>
    <m/>
    <m/>
    <s v="YES"/>
    <s v="WTG13_008"/>
    <x v="0"/>
    <s v="I, III"/>
    <n v="448256.71040000021"/>
    <n v="6086447.6229999997"/>
    <s v="-"/>
    <s v="-"/>
    <s v="New"/>
    <n v="49"/>
    <n v="104"/>
  </r>
  <r>
    <s v="WTG14"/>
    <x v="0"/>
    <s v="A5.2 - Sublittoral Sand"/>
    <s v="Medium"/>
    <s v="North West to South East"/>
    <s v="Dominant BSH A5.2 with potential scour interpreted as medium"/>
    <s v="SFQ09"/>
    <m/>
    <s v="YES"/>
    <s v="YES"/>
    <s v="YES"/>
    <s v="YES"/>
    <s v="WTG14_001"/>
    <x v="0"/>
    <s v="I, III"/>
    <n v="449549.12729999982"/>
    <n v="6080714.2171"/>
    <s v="-"/>
    <s v="-"/>
    <s v="Original"/>
    <n v="1"/>
    <n v="105"/>
  </r>
  <r>
    <s v="WTG14"/>
    <x v="0"/>
    <s v="A5.2 - Sublittoral Sand"/>
    <s v="Medium"/>
    <s v="North West to South East"/>
    <s v="Dominant BSH A5.2 with potential scour interpreted as medium"/>
    <s v="SFQ09"/>
    <s v="YES"/>
    <s v="YES"/>
    <s v="YES"/>
    <s v="YES"/>
    <s v="YES"/>
    <s v="WTG14_002"/>
    <x v="0"/>
    <s v="I, III"/>
    <n v="449497.68230000045"/>
    <n v="6080799.9690000005"/>
    <s v="-"/>
    <s v="-"/>
    <s v="Original"/>
    <n v="1"/>
    <n v="106"/>
  </r>
  <r>
    <s v="WTG14"/>
    <x v="0"/>
    <s v="A5.2 - Sublittoral Sand"/>
    <s v="Medium"/>
    <s v="North West to South East"/>
    <s v="Dominant BSH A5.2 with potential scour interpreted as medium"/>
    <s v="SFQ09"/>
    <s v="YES"/>
    <s v="YES"/>
    <s v="YES"/>
    <s v="YES"/>
    <s v="YES"/>
    <s v="WTG14_003"/>
    <x v="0"/>
    <s v="I, III"/>
    <n v="449446.23720000032"/>
    <n v="6080885.7210000008"/>
    <s v="-"/>
    <s v="-"/>
    <s v="Original"/>
    <n v="1"/>
    <n v="107"/>
  </r>
  <r>
    <s v="WTG14"/>
    <x v="0"/>
    <s v="A5.2 - Sublittoral Sand"/>
    <s v="Medium"/>
    <s v="North West to South East"/>
    <s v="Dominant BSH A5.2 with potential scour interpreted as medium"/>
    <s v="SFQ09"/>
    <s v="YES"/>
    <s v="YES"/>
    <s v="YES"/>
    <s v="YES"/>
    <s v="YES"/>
    <s v="WTG14_004"/>
    <x v="0"/>
    <s v="I, III"/>
    <n v="449309.04009999987"/>
    <n v="6080920.0280000009"/>
    <s v="-"/>
    <s v="-"/>
    <s v="Original"/>
    <n v="1"/>
    <n v="108"/>
  </r>
  <r>
    <s v="WTG14"/>
    <x v="0"/>
    <s v="A5.2 - Sublittoral Sand"/>
    <s v="Medium"/>
    <s v="North West to South East"/>
    <s v="Dominant BSH A5.2 with potential scour interpreted as medium"/>
    <s v="SFQ09"/>
    <s v="YES"/>
    <s v="YES"/>
    <s v="YES"/>
    <s v="YES"/>
    <s v="YES"/>
    <s v="WTG14_005"/>
    <x v="0"/>
    <s v="I, III"/>
    <n v="449480.54409999959"/>
    <n v="6081022.9181999993"/>
    <s v="-"/>
    <s v="-"/>
    <s v="Original"/>
    <n v="1"/>
    <n v="109"/>
  </r>
  <r>
    <s v="WTG14"/>
    <x v="0"/>
    <s v="A5.2 - Sublittoral Sand"/>
    <s v="Medium"/>
    <s v="North West to South East"/>
    <s v="Dominant BSH A5.2 with potential scour interpreted as medium"/>
    <s v="SFQ09"/>
    <s v="YES"/>
    <s v="YES"/>
    <m/>
    <m/>
    <s v="YES"/>
    <s v="WTG14_006"/>
    <x v="0"/>
    <s v="I, III"/>
    <n v="449343.34700000007"/>
    <n v="6081057.2249999996"/>
    <s v="-"/>
    <s v="-"/>
    <s v="Original"/>
    <n v="1"/>
    <n v="110"/>
  </r>
  <r>
    <s v="WTG14"/>
    <x v="0"/>
    <s v="A5.2 - Sublittoral Sand"/>
    <s v="Medium"/>
    <s v="North West to South East"/>
    <s v="Dominant BSH A5.2 with potential scour interpreted as medium"/>
    <s v="SFQ09"/>
    <s v="YES"/>
    <s v="YES"/>
    <m/>
    <m/>
    <s v="YES"/>
    <s v="WTG14_007"/>
    <x v="0"/>
    <s v="I, III"/>
    <n v="449291.90199999977"/>
    <n v="6081142.977"/>
    <s v="-"/>
    <s v="-"/>
    <s v="Original"/>
    <n v="1"/>
    <n v="111"/>
  </r>
  <r>
    <s v="WTG14"/>
    <x v="0"/>
    <s v="A5.2 - Sublittoral Sand"/>
    <s v="Medium"/>
    <s v="North West to South East"/>
    <s v="Dominant BSH A5.2 with potential scour interpreted as medium"/>
    <s v="SFQ09"/>
    <m/>
    <s v="YES"/>
    <m/>
    <m/>
    <s v="YES"/>
    <s v="WTG14_008"/>
    <x v="0"/>
    <s v="I, III"/>
    <n v="449240.45689999964"/>
    <n v="6081228.7290000003"/>
    <s v="-"/>
    <s v="-"/>
    <s v="Original"/>
    <n v="1"/>
    <n v="112"/>
  </r>
  <r>
    <s v="WTG15"/>
    <x v="0"/>
    <s v="A5.2 - Sublittoral Sand"/>
    <s v="Medium"/>
    <s v="North West to South East"/>
    <s v="BSH A5.2 with potential scour interpreted as medium"/>
    <s v="SFQ13"/>
    <m/>
    <m/>
    <m/>
    <s v="YES"/>
    <s v="YES"/>
    <s v="WTG15_001"/>
    <x v="0"/>
    <s v="I, III"/>
    <n v="456845.35319999978"/>
    <n v="6090118.0141000003"/>
    <s v="-"/>
    <s v="-"/>
    <s v="New"/>
    <m/>
    <n v="113"/>
  </r>
  <r>
    <s v="WTG15"/>
    <x v="0"/>
    <s v="A5.2 - Sublittoral Sand"/>
    <s v="Medium"/>
    <s v="North West to South East"/>
    <s v="BSH A5.2 with potential scour interpreted as medium"/>
    <s v="SFQ13"/>
    <m/>
    <m/>
    <m/>
    <s v="YES"/>
    <s v="YES"/>
    <s v="WTG15_002"/>
    <x v="0"/>
    <s v="I, III"/>
    <n v="456793.90820000041"/>
    <n v="6090203.7659000009"/>
    <s v="-"/>
    <s v="-"/>
    <s v="New"/>
    <m/>
    <n v="114"/>
  </r>
  <r>
    <s v="WTG15"/>
    <x v="0"/>
    <s v="A5.2 - Sublittoral Sand"/>
    <s v="Medium"/>
    <s v="North West to South East"/>
    <s v="BSH A5.2 with potential scour interpreted as medium"/>
    <s v="SFQ13"/>
    <m/>
    <m/>
    <m/>
    <s v="YES"/>
    <s v="YES"/>
    <s v="WTG15_003"/>
    <x v="0"/>
    <s v="I, III"/>
    <n v="456742.46310000028"/>
    <n v="6090289.5178999994"/>
    <s v="-"/>
    <s v="-"/>
    <s v="New"/>
    <m/>
    <n v="115"/>
  </r>
  <r>
    <s v="WTG15"/>
    <x v="0"/>
    <s v="A5.2 - Sublittoral Sand"/>
    <s v="Medium"/>
    <s v="North West to South East"/>
    <s v="BSH A5.2 with potential scour interpreted as medium"/>
    <s v="SFQ13"/>
    <m/>
    <m/>
    <m/>
    <s v="YES"/>
    <s v="YES"/>
    <s v="WTG15_004"/>
    <x v="0"/>
    <s v="I, III"/>
    <n v="456605.26599999983"/>
    <n v="6090323.8248999994"/>
    <s v="-"/>
    <s v="-"/>
    <s v="New"/>
    <m/>
    <n v="116"/>
  </r>
  <r>
    <s v="WTG15"/>
    <x v="0"/>
    <s v="A5.2 - Sublittoral Sand"/>
    <s v="Medium"/>
    <s v="North West to South East"/>
    <s v="BSH A5.2 with potential scour interpreted as medium"/>
    <s v="SFQ13"/>
    <m/>
    <m/>
    <m/>
    <s v="YES"/>
    <s v="YES"/>
    <s v="WTG15_005"/>
    <x v="0"/>
    <s v="I, III"/>
    <n v="456776.76999999955"/>
    <n v="6090426.7151999995"/>
    <s v="-"/>
    <s v="-"/>
    <s v="New"/>
    <m/>
    <n v="117"/>
  </r>
  <r>
    <s v="WTG15"/>
    <x v="0"/>
    <s v="A5.2 - Sublittoral Sand"/>
    <s v="Medium"/>
    <s v="North West to South East"/>
    <s v="BSH A5.2 with potential scour interpreted as medium"/>
    <s v="SFQ13"/>
    <m/>
    <m/>
    <m/>
    <m/>
    <s v="YES"/>
    <s v="WTG15_006"/>
    <x v="0"/>
    <s v="I, III"/>
    <n v="456639.57290000003"/>
    <n v="6090461.0219999999"/>
    <s v="-"/>
    <s v="-"/>
    <s v="New"/>
    <m/>
    <n v="118"/>
  </r>
  <r>
    <s v="WTG15"/>
    <x v="0"/>
    <s v="A5.2 - Sublittoral Sand"/>
    <s v="Medium"/>
    <s v="North West to South East"/>
    <s v="BSH A5.2 with potential scour interpreted as medium"/>
    <s v="SFQ13"/>
    <m/>
    <m/>
    <m/>
    <m/>
    <s v="YES"/>
    <s v="WTG15_007"/>
    <x v="0"/>
    <s v="I, III"/>
    <n v="456588.12789999973"/>
    <n v="6090546.7740000002"/>
    <s v="-"/>
    <s v="-"/>
    <s v="New"/>
    <m/>
    <n v="119"/>
  </r>
  <r>
    <s v="WTG15"/>
    <x v="0"/>
    <s v="A5.2 - Sublittoral Sand"/>
    <s v="Medium"/>
    <s v="North West to South East"/>
    <s v="BSH A5.2 with potential scour interpreted as medium"/>
    <s v="SFQ13"/>
    <m/>
    <m/>
    <m/>
    <m/>
    <s v="YES"/>
    <s v="WTG15_008"/>
    <x v="0"/>
    <s v="I, III"/>
    <n v="456536.6827999996"/>
    <n v="6090632.5260000005"/>
    <s v="-"/>
    <s v="-"/>
    <s v="New"/>
    <m/>
    <n v="120"/>
  </r>
  <r>
    <s v="WTG16"/>
    <x v="0"/>
    <s v="A5.1 - Sublittoral Coarse Sediment"/>
    <s v="High"/>
    <s v="North West to South East"/>
    <s v="BSH A5.1 with potential scour interpreted as high"/>
    <s v="SFR01"/>
    <m/>
    <m/>
    <m/>
    <s v="YES"/>
    <s v="YES"/>
    <s v="WTG16_001"/>
    <x v="0"/>
    <s v="I, III"/>
    <n v="460985.84159999993"/>
    <n v="6094280.2390999999"/>
    <s v="-"/>
    <s v="-"/>
    <s v="New"/>
    <n v="89"/>
    <n v="121"/>
  </r>
  <r>
    <s v="WTG16"/>
    <x v="0"/>
    <s v="A5.1 - Sublittoral Coarse Sediment"/>
    <s v="High"/>
    <s v="North West to South East"/>
    <s v="BSH A5.1 with potential scour interpreted as high"/>
    <s v="SFR01"/>
    <m/>
    <m/>
    <m/>
    <s v="YES"/>
    <s v="YES"/>
    <s v="WTG16_002"/>
    <x v="0"/>
    <s v="I, III"/>
    <n v="460934.39659999963"/>
    <n v="6094365.9910000004"/>
    <s v="-"/>
    <s v="-"/>
    <s v="New"/>
    <n v="89"/>
    <n v="122"/>
  </r>
  <r>
    <s v="WTG16"/>
    <x v="0"/>
    <s v="A5.1 - Sublittoral Coarse Sediment"/>
    <s v="High"/>
    <s v="North West to South East"/>
    <s v="BSH A5.1 with potential scour interpreted as high"/>
    <s v="SFR01"/>
    <m/>
    <m/>
    <m/>
    <s v="YES"/>
    <s v="YES"/>
    <s v="WTG16_003"/>
    <x v="0"/>
    <s v="I, III"/>
    <n v="460882.95150000043"/>
    <n v="6094451.7430000007"/>
    <s v="-"/>
    <s v="-"/>
    <s v="New"/>
    <n v="89"/>
    <n v="123"/>
  </r>
  <r>
    <s v="WTG16"/>
    <x v="0"/>
    <s v="A5.1 - Sublittoral Coarse Sediment"/>
    <s v="High"/>
    <s v="North West to South East"/>
    <s v="BSH A5.1 with potential scour interpreted as high"/>
    <s v="SFR01"/>
    <m/>
    <m/>
    <m/>
    <s v="YES"/>
    <s v="YES"/>
    <s v="WTG16_004"/>
    <x v="0"/>
    <s v="I, III"/>
    <n v="460745.75439999998"/>
    <n v="6094486.0500000007"/>
    <s v="-"/>
    <s v="-"/>
    <s v="New"/>
    <n v="89"/>
    <n v="124"/>
  </r>
  <r>
    <s v="WTG16"/>
    <x v="0"/>
    <s v="A5.1 - Sublittoral Coarse Sediment"/>
    <s v="High"/>
    <s v="North West to South East"/>
    <s v="BSH A5.1 with potential scour interpreted as high"/>
    <s v="SFR01"/>
    <m/>
    <m/>
    <m/>
    <s v="YES"/>
    <s v="YES"/>
    <s v="WTG16_005"/>
    <x v="0"/>
    <s v="I, III"/>
    <n v="460917.2583999997"/>
    <n v="6094588.9401999991"/>
    <s v="-"/>
    <s v="-"/>
    <s v="New"/>
    <n v="89"/>
    <n v="125"/>
  </r>
  <r>
    <s v="WTG16"/>
    <x v="0"/>
    <s v="A5.1 - Sublittoral Coarse Sediment"/>
    <s v="High"/>
    <s v="North West to South East"/>
    <s v="BSH A5.1 with potential scour interpreted as high"/>
    <s v="SFR01"/>
    <m/>
    <m/>
    <m/>
    <m/>
    <s v="YES"/>
    <s v="WTG16_006"/>
    <x v="0"/>
    <s v="I, III"/>
    <n v="460780.06130000018"/>
    <n v="6094623.2469999995"/>
    <s v="-"/>
    <s v="-"/>
    <s v="New"/>
    <n v="89"/>
    <n v="126"/>
  </r>
  <r>
    <s v="WTG16"/>
    <x v="0"/>
    <s v="A5.1 - Sublittoral Coarse Sediment"/>
    <s v="High"/>
    <s v="North West to South East"/>
    <s v="BSH A5.1 with potential scour interpreted as high"/>
    <s v="SFR01"/>
    <m/>
    <m/>
    <m/>
    <m/>
    <s v="YES"/>
    <s v="WTG16_007"/>
    <x v="0"/>
    <s v="I, III"/>
    <n v="460728.61629999988"/>
    <n v="6094708.9989999998"/>
    <s v="-"/>
    <s v="-"/>
    <s v="New"/>
    <n v="89"/>
    <n v="127"/>
  </r>
  <r>
    <s v="WTG16"/>
    <x v="0"/>
    <s v="A5.1 - Sublittoral Coarse Sediment"/>
    <s v="High"/>
    <s v="North West to South East"/>
    <s v="BSH A5.1 with potential scour interpreted as high"/>
    <s v="SFR01"/>
    <m/>
    <m/>
    <m/>
    <m/>
    <s v="YES"/>
    <s v="WTG16_008"/>
    <x v="0"/>
    <s v="I, III"/>
    <n v="460677.17119999975"/>
    <n v="6094794.7510000002"/>
    <s v="-"/>
    <s v="-"/>
    <s v="New"/>
    <n v="89"/>
    <n v="128"/>
  </r>
  <r>
    <s v="WTG17"/>
    <x v="0"/>
    <s v="A5.1 - Sublittoral Coarse Sediment"/>
    <s v="Medium"/>
    <s v="North West to South East"/>
    <s v="BSH A5.1 with potential scour interpreted as medium"/>
    <s v="SFT15"/>
    <m/>
    <s v="YES"/>
    <s v="YES"/>
    <s v="YES"/>
    <s v="YES"/>
    <s v="WTG17_001"/>
    <x v="0"/>
    <s v="I, III"/>
    <n v="466159.94550000038"/>
    <n v="6093273.7020999994"/>
    <s v="-"/>
    <s v="-"/>
    <s v="Original"/>
    <n v="9"/>
    <n v="129"/>
  </r>
  <r>
    <s v="WTG17"/>
    <x v="0"/>
    <s v="A5.1 - Sublittoral Coarse Sediment"/>
    <s v="Medium"/>
    <s v="North West to South East"/>
    <s v="BSH A5.1 with potential scour interpreted as medium"/>
    <s v="SFT15"/>
    <s v="YES"/>
    <s v="YES"/>
    <s v="YES"/>
    <s v="YES"/>
    <s v="YES"/>
    <s v="WTG17_002"/>
    <x v="0"/>
    <s v="I, III"/>
    <n v="466108.50050000008"/>
    <n v="6093359.4539999999"/>
    <s v="-"/>
    <s v="-"/>
    <s v="Original"/>
    <n v="9"/>
    <n v="130"/>
  </r>
  <r>
    <s v="WTG17"/>
    <x v="0"/>
    <s v="A5.1 - Sublittoral Coarse Sediment"/>
    <s v="Medium"/>
    <s v="North West to South East"/>
    <s v="BSH A5.1 with potential scour interpreted as medium"/>
    <s v="SFT15"/>
    <s v="YES"/>
    <s v="YES"/>
    <s v="YES"/>
    <s v="YES"/>
    <s v="YES"/>
    <s v="WTG17_003"/>
    <x v="0"/>
    <s v="I, III"/>
    <n v="466057.05539999995"/>
    <n v="6093445.2060000002"/>
    <s v="-"/>
    <s v="-"/>
    <s v="Original"/>
    <n v="9"/>
    <n v="131"/>
  </r>
  <r>
    <s v="WTG17"/>
    <x v="0"/>
    <s v="A5.1 - Sublittoral Coarse Sediment"/>
    <s v="Medium"/>
    <s v="North West to South East"/>
    <s v="BSH A5.1 with potential scour interpreted as medium"/>
    <s v="SFT15"/>
    <s v="YES"/>
    <s v="YES"/>
    <s v="YES"/>
    <s v="YES"/>
    <s v="YES"/>
    <s v="WTG17_004"/>
    <x v="0"/>
    <s v="I, III"/>
    <n v="465919.85830000043"/>
    <n v="6093479.5130000003"/>
    <s v="-"/>
    <s v="-"/>
    <s v="Original"/>
    <n v="9"/>
    <n v="132"/>
  </r>
  <r>
    <s v="WTG17"/>
    <x v="0"/>
    <s v="A5.1 - Sublittoral Coarse Sediment"/>
    <s v="Medium"/>
    <s v="North West to South East"/>
    <s v="BSH A5.1 with potential scour interpreted as medium"/>
    <s v="SFT15"/>
    <s v="YES"/>
    <s v="YES"/>
    <s v="YES"/>
    <s v="YES"/>
    <s v="YES"/>
    <s v="WTG17_005"/>
    <x v="0"/>
    <s v="I, III"/>
    <n v="466091.36230000015"/>
    <n v="6093582.4032000005"/>
    <s v="-"/>
    <s v="-"/>
    <s v="Original"/>
    <n v="9"/>
    <n v="133"/>
  </r>
  <r>
    <s v="WTG17"/>
    <x v="0"/>
    <s v="A5.1 - Sublittoral Coarse Sediment"/>
    <s v="Medium"/>
    <s v="North West to South East"/>
    <s v="BSH A5.1 with potential scour interpreted as medium"/>
    <s v="SFT15"/>
    <s v="YES"/>
    <s v="YES"/>
    <m/>
    <m/>
    <s v="YES"/>
    <s v="WTG17_006"/>
    <x v="0"/>
    <s v="I, III"/>
    <n v="465954.1651999997"/>
    <n v="6093616.7100000009"/>
    <s v="-"/>
    <s v="-"/>
    <s v="Original"/>
    <n v="9"/>
    <n v="134"/>
  </r>
  <r>
    <s v="WTG17"/>
    <x v="0"/>
    <s v="A5.1 - Sublittoral Coarse Sediment"/>
    <s v="Medium"/>
    <s v="North West to South East"/>
    <s v="BSH A5.1 with potential scour interpreted as medium"/>
    <s v="SFT15"/>
    <s v="YES"/>
    <s v="YES"/>
    <m/>
    <m/>
    <s v="YES"/>
    <s v="WTG17_007"/>
    <x v="0"/>
    <s v="I, III"/>
    <n v="465902.72020000033"/>
    <n v="6093702.4619999994"/>
    <s v="-"/>
    <s v="-"/>
    <s v="Original"/>
    <n v="9"/>
    <n v="135"/>
  </r>
  <r>
    <s v="WTG17"/>
    <x v="0"/>
    <s v="A5.1 - Sublittoral Coarse Sediment"/>
    <s v="Medium"/>
    <s v="North West to South East"/>
    <s v="BSH A5.1 with potential scour interpreted as medium"/>
    <s v="SFT15"/>
    <m/>
    <s v="YES"/>
    <m/>
    <m/>
    <s v="YES"/>
    <s v="WTG17_008"/>
    <x v="0"/>
    <s v="I, III"/>
    <n v="465851.2751000002"/>
    <n v="6093788.2139999997"/>
    <s v="-"/>
    <s v="-"/>
    <s v="Original"/>
    <n v="9"/>
    <n v="136"/>
  </r>
  <r>
    <s v="WTG18"/>
    <x v="0"/>
    <s v="A5.2 - Sublittoral Sand"/>
    <s v="Medium"/>
    <s v="North West to South East"/>
    <s v="BSH A5.2 with potential scour interpreted as medium"/>
    <s v="SFU05"/>
    <m/>
    <m/>
    <s v="YES"/>
    <s v="YES"/>
    <s v="YES"/>
    <s v="WTG18_001"/>
    <x v="0"/>
    <s v="I, III"/>
    <n v="456914.23990000039"/>
    <n v="6081768.3970999997"/>
    <s v="-"/>
    <s v="-"/>
    <s v="New"/>
    <n v="112"/>
    <n v="137"/>
  </r>
  <r>
    <s v="WTG18"/>
    <x v="0"/>
    <s v="A5.2 - Sublittoral Sand"/>
    <s v="Medium"/>
    <s v="North West to South East"/>
    <s v="BSH A5.2 with potential scour interpreted as medium"/>
    <s v="SFU05"/>
    <m/>
    <m/>
    <s v="YES"/>
    <s v="YES"/>
    <s v="YES"/>
    <s v="WTG18_002"/>
    <x v="0"/>
    <s v="I, III"/>
    <n v="456862.7949000001"/>
    <n v="6081854.1490000002"/>
    <s v="-"/>
    <s v="-"/>
    <s v="New"/>
    <n v="112"/>
    <n v="138"/>
  </r>
  <r>
    <s v="WTG18"/>
    <x v="0"/>
    <s v="A5.2 - Sublittoral Sand"/>
    <s v="Medium"/>
    <s v="North West to South East"/>
    <s v="BSH A5.2 with potential scour interpreted as medium"/>
    <s v="SFU05"/>
    <m/>
    <m/>
    <s v="YES"/>
    <s v="YES"/>
    <s v="YES"/>
    <s v="WTG18_003"/>
    <x v="0"/>
    <s v="I, III"/>
    <n v="456811.34979999997"/>
    <n v="6081939.9010000005"/>
    <s v="-"/>
    <s v="-"/>
    <s v="New"/>
    <n v="112"/>
    <n v="139"/>
  </r>
  <r>
    <s v="WTG18"/>
    <x v="0"/>
    <s v="A5.2 - Sublittoral Sand"/>
    <s v="Medium"/>
    <s v="North West to South East"/>
    <s v="BSH A5.2 with potential scour interpreted as medium"/>
    <s v="SFU05"/>
    <m/>
    <m/>
    <s v="YES"/>
    <s v="YES"/>
    <s v="YES"/>
    <s v="WTG18_004"/>
    <x v="0"/>
    <s v="I, III"/>
    <n v="456674.15270000044"/>
    <n v="6081974.2080000006"/>
    <s v="-"/>
    <s v="-"/>
    <s v="New"/>
    <n v="112"/>
    <n v="140"/>
  </r>
  <r>
    <s v="WTG18"/>
    <x v="0"/>
    <s v="A5.2 - Sublittoral Sand"/>
    <s v="Medium"/>
    <s v="North West to South East"/>
    <s v="BSH A5.2 with potential scour interpreted as medium"/>
    <s v="SFU05"/>
    <m/>
    <m/>
    <s v="YES"/>
    <s v="YES"/>
    <s v="YES"/>
    <s v="WTG18_005"/>
    <x v="0"/>
    <s v="I, III"/>
    <n v="456845.65670000017"/>
    <n v="6082077.0982000008"/>
    <s v="-"/>
    <s v="-"/>
    <s v="New"/>
    <n v="112"/>
    <n v="141"/>
  </r>
  <r>
    <s v="WTG18"/>
    <x v="0"/>
    <s v="A5.2 - Sublittoral Sand"/>
    <s v="Medium"/>
    <s v="North West to South East"/>
    <s v="BSH A5.2 with potential scour interpreted as medium"/>
    <s v="SFU05"/>
    <m/>
    <m/>
    <m/>
    <m/>
    <s v="YES"/>
    <s v="WTG18_006"/>
    <x v="0"/>
    <s v="I, III"/>
    <n v="456708.45959999971"/>
    <n v="6082111.4049999993"/>
    <s v="-"/>
    <s v="-"/>
    <s v="New"/>
    <n v="112"/>
    <n v="142"/>
  </r>
  <r>
    <s v="WTG18"/>
    <x v="0"/>
    <s v="A5.2 - Sublittoral Sand"/>
    <s v="Medium"/>
    <s v="North West to South East"/>
    <s v="BSH A5.2 with potential scour interpreted as medium"/>
    <s v="SFU05"/>
    <m/>
    <m/>
    <m/>
    <m/>
    <s v="YES"/>
    <s v="WTG18_007"/>
    <x v="0"/>
    <s v="I, III"/>
    <n v="456657.01460000034"/>
    <n v="6082197.1569999997"/>
    <s v="-"/>
    <s v="-"/>
    <s v="New"/>
    <n v="112"/>
    <n v="143"/>
  </r>
  <r>
    <s v="WTG18"/>
    <x v="0"/>
    <s v="A5.2 - Sublittoral Sand"/>
    <s v="Medium"/>
    <s v="North West to South East"/>
    <s v="BSH A5.2 with potential scour interpreted as medium"/>
    <s v="SFU05"/>
    <m/>
    <m/>
    <m/>
    <m/>
    <s v="YES"/>
    <s v="WTG18_008"/>
    <x v="0"/>
    <s v="I, III"/>
    <n v="456605.56950000022"/>
    <n v="6082282.909"/>
    <s v="-"/>
    <s v="-"/>
    <s v="New"/>
    <n v="112"/>
    <n v="144"/>
  </r>
  <r>
    <s v="WTG19"/>
    <x v="0"/>
    <s v="A5.2 - Sublittoral Sand"/>
    <s v="Low"/>
    <s v="North West to South East"/>
    <s v="Dominant BSH A5.2 with potential scour interpreted as low"/>
    <s v="SFU11"/>
    <m/>
    <s v="YES"/>
    <s v="YES"/>
    <s v="YES"/>
    <s v="YES"/>
    <s v="WTG19_001"/>
    <x v="0"/>
    <s v="I, III"/>
    <n v="463124.97259999998"/>
    <n v="6088011.7349999994"/>
    <s v="-"/>
    <s v="-"/>
    <s v="New"/>
    <n v="41"/>
    <n v="145"/>
  </r>
  <r>
    <s v="WTG19"/>
    <x v="0"/>
    <s v="A5.2 - Sublittoral Sand"/>
    <s v="Low"/>
    <s v="North West to South East"/>
    <s v="Dominant BSH A5.2 with potential scour interpreted as low"/>
    <s v="SFU11"/>
    <m/>
    <s v="YES"/>
    <s v="YES"/>
    <s v="YES"/>
    <s v="YES"/>
    <s v="WTG19_002"/>
    <x v="0"/>
    <s v="I, III"/>
    <n v="463073.52759999968"/>
    <n v="6088097.4869999997"/>
    <s v="-"/>
    <s v="-"/>
    <s v="New"/>
    <n v="41"/>
    <n v="146"/>
  </r>
  <r>
    <s v="WTG19"/>
    <x v="0"/>
    <s v="A5.2 - Sublittoral Sand"/>
    <s v="Low"/>
    <s v="North West to South East"/>
    <s v="Dominant BSH A5.2 with potential scour interpreted as low"/>
    <s v="SFU11"/>
    <m/>
    <s v="YES"/>
    <s v="YES"/>
    <s v="YES"/>
    <s v="YES"/>
    <s v="WTG19_003"/>
    <x v="0"/>
    <s v="I, III"/>
    <n v="463022.08249999955"/>
    <n v="6088183.2390000001"/>
    <s v="-"/>
    <s v="-"/>
    <s v="New"/>
    <n v="41"/>
    <n v="147"/>
  </r>
  <r>
    <s v="WTG19"/>
    <x v="0"/>
    <s v="A5.2 - Sublittoral Sand"/>
    <s v="Low"/>
    <s v="North West to South East"/>
    <s v="Dominant BSH A5.2 with potential scour interpreted as low"/>
    <s v="SFU11"/>
    <m/>
    <s v="YES"/>
    <s v="YES"/>
    <s v="YES"/>
    <s v="YES"/>
    <s v="WTG19_004"/>
    <x v="0"/>
    <s v="I, III"/>
    <n v="462884.88540000003"/>
    <n v="6088217.5460000001"/>
    <s v="-"/>
    <s v="-"/>
    <s v="New"/>
    <n v="41"/>
    <n v="148"/>
  </r>
  <r>
    <s v="WTG19"/>
    <x v="0"/>
    <s v="A5.2 - Sublittoral Sand"/>
    <s v="Low"/>
    <s v="North West to South East"/>
    <s v="Dominant BSH A5.2 with potential scour interpreted as low"/>
    <s v="SFU11"/>
    <m/>
    <s v="YES"/>
    <s v="YES"/>
    <s v="YES"/>
    <s v="YES"/>
    <s v="WTG19_005"/>
    <x v="0"/>
    <s v="I, III"/>
    <n v="463056.38939999975"/>
    <n v="6088320.4362000003"/>
    <s v="-"/>
    <s v="-"/>
    <s v="New"/>
    <n v="41"/>
    <n v="149"/>
  </r>
  <r>
    <s v="WTG19"/>
    <x v="0"/>
    <s v="A5.2 - Sublittoral Sand"/>
    <s v="Low"/>
    <s v="North West to South East"/>
    <s v="Dominant BSH A5.2 with potential scour interpreted as low"/>
    <s v="SFU11"/>
    <m/>
    <s v="YES"/>
    <m/>
    <m/>
    <s v="YES"/>
    <s v="WTG19_006"/>
    <x v="0"/>
    <s v="I, III"/>
    <n v="462919.19230000023"/>
    <n v="6088354.7430000007"/>
    <s v="-"/>
    <s v="-"/>
    <s v="New"/>
    <n v="41"/>
    <n v="150"/>
  </r>
  <r>
    <s v="WTG19"/>
    <x v="0"/>
    <s v="A5.2 - Sublittoral Sand"/>
    <s v="Low"/>
    <s v="North West to South East"/>
    <s v="Dominant BSH A5.2 with potential scour interpreted as low"/>
    <s v="SFU11"/>
    <m/>
    <s v="YES"/>
    <m/>
    <m/>
    <s v="YES"/>
    <s v="WTG19_007"/>
    <x v="0"/>
    <s v="I, III"/>
    <n v="462867.74729999993"/>
    <n v="6088440.4948999994"/>
    <s v="-"/>
    <s v="-"/>
    <s v="New"/>
    <n v="41"/>
    <n v="151"/>
  </r>
  <r>
    <s v="WTG19"/>
    <x v="0"/>
    <s v="A5.2 - Sublittoral Sand"/>
    <s v="Low"/>
    <s v="North West to South East"/>
    <s v="Dominant BSH A5.2 with potential scour interpreted as low"/>
    <s v="SFU11"/>
    <m/>
    <s v="YES"/>
    <m/>
    <m/>
    <s v="YES"/>
    <s v="WTG19_008"/>
    <x v="0"/>
    <s v="I, III"/>
    <n v="462816.3021999998"/>
    <n v="6088526.2469999995"/>
    <s v="-"/>
    <s v="-"/>
    <s v="New"/>
    <n v="41"/>
    <n v="152"/>
  </r>
  <r>
    <s v="WTG20"/>
    <x v="0"/>
    <s v="A5.1 - Sublittoral Coarse Sediment"/>
    <s v="Low"/>
    <s v="North West to South East"/>
    <s v="BSH A5.1 with potential scour interpreted as low"/>
    <s v="SFU14"/>
    <m/>
    <m/>
    <s v="YES"/>
    <s v="YES"/>
    <s v="YES"/>
    <s v="WTG20_001"/>
    <x v="0"/>
    <s v="I, III"/>
    <n v="466230.33889999986"/>
    <n v="6091133.4030000009"/>
    <s v="-"/>
    <s v="-"/>
    <s v="New"/>
    <n v="57"/>
    <n v="153"/>
  </r>
  <r>
    <s v="WTG20"/>
    <x v="0"/>
    <s v="A5.1 - Sublittoral Coarse Sediment"/>
    <s v="Low"/>
    <s v="North West to South East"/>
    <s v="BSH A5.1 with potential scour interpreted as low"/>
    <s v="SFU14"/>
    <m/>
    <m/>
    <s v="YES"/>
    <s v="YES"/>
    <s v="YES"/>
    <s v="WTG20_002"/>
    <x v="0"/>
    <s v="I, III"/>
    <n v="466178.89389999956"/>
    <n v="6091219.1549999993"/>
    <s v="-"/>
    <s v="-"/>
    <s v="New"/>
    <n v="57"/>
    <n v="154"/>
  </r>
  <r>
    <s v="WTG20"/>
    <x v="0"/>
    <s v="A5.1 - Sublittoral Coarse Sediment"/>
    <s v="Low"/>
    <s v="North West to South East"/>
    <s v="BSH A5.1 with potential scour interpreted as low"/>
    <s v="SFU14"/>
    <m/>
    <m/>
    <s v="YES"/>
    <s v="YES"/>
    <s v="YES"/>
    <s v="WTG20_003"/>
    <x v="0"/>
    <s v="I, III"/>
    <n v="466127.44880000036"/>
    <n v="6091304.9069999997"/>
    <s v="-"/>
    <s v="-"/>
    <s v="New"/>
    <n v="57"/>
    <n v="155"/>
  </r>
  <r>
    <s v="WTG20"/>
    <x v="0"/>
    <s v="A5.1 - Sublittoral Coarse Sediment"/>
    <s v="Low"/>
    <s v="North West to South East"/>
    <s v="BSH A5.1 with potential scour interpreted as low"/>
    <s v="SFU14"/>
    <m/>
    <m/>
    <s v="YES"/>
    <s v="YES"/>
    <s v="YES"/>
    <s v="WTG20_004"/>
    <x v="0"/>
    <s v="I, III"/>
    <n v="465990.25169999991"/>
    <n v="6091339.2139999997"/>
    <s v="-"/>
    <s v="-"/>
    <s v="New"/>
    <n v="57"/>
    <n v="156"/>
  </r>
  <r>
    <s v="WTG20"/>
    <x v="0"/>
    <s v="A5.1 - Sublittoral Coarse Sediment"/>
    <s v="Low"/>
    <s v="North West to South East"/>
    <s v="BSH A5.1 with potential scour interpreted as low"/>
    <s v="SFU14"/>
    <m/>
    <m/>
    <s v="YES"/>
    <s v="YES"/>
    <s v="YES"/>
    <s v="WTG20_005"/>
    <x v="0"/>
    <s v="I, III"/>
    <n v="466161.75569999963"/>
    <n v="6091442.1041999999"/>
    <s v="-"/>
    <s v="-"/>
    <s v="New"/>
    <n v="57"/>
    <n v="157"/>
  </r>
  <r>
    <s v="WTG20"/>
    <x v="0"/>
    <s v="A5.1 - Sublittoral Coarse Sediment"/>
    <s v="Low"/>
    <s v="North West to South East"/>
    <s v="BSH A5.1 with potential scour interpreted as low"/>
    <s v="SFU14"/>
    <m/>
    <m/>
    <m/>
    <m/>
    <s v="YES"/>
    <s v="WTG20_006"/>
    <x v="0"/>
    <s v="I, III"/>
    <n v="466024.55860000011"/>
    <n v="6091476.4110000003"/>
    <s v="-"/>
    <s v="-"/>
    <s v="New"/>
    <n v="57"/>
    <n v="158"/>
  </r>
  <r>
    <s v="WTG20"/>
    <x v="0"/>
    <s v="A5.1 - Sublittoral Coarse Sediment"/>
    <s v="Low"/>
    <s v="North West to South East"/>
    <s v="BSH A5.1 with potential scour interpreted as low"/>
    <s v="SFU14"/>
    <m/>
    <m/>
    <m/>
    <m/>
    <s v="YES"/>
    <s v="WTG20_007"/>
    <x v="0"/>
    <s v="I, III"/>
    <n v="465973.11359999981"/>
    <n v="6091562.1629000008"/>
    <s v="-"/>
    <s v="-"/>
    <s v="New"/>
    <n v="57"/>
    <n v="159"/>
  </r>
  <r>
    <s v="WTG20"/>
    <x v="0"/>
    <s v="A5.1 - Sublittoral Coarse Sediment"/>
    <s v="Low"/>
    <s v="North West to South East"/>
    <s v="BSH A5.1 with potential scour interpreted as low"/>
    <s v="SFU14"/>
    <m/>
    <m/>
    <m/>
    <m/>
    <s v="YES"/>
    <s v="WTG20_008"/>
    <x v="0"/>
    <s v="I, III"/>
    <n v="465921.66849999968"/>
    <n v="6091647.9148999993"/>
    <s v="-"/>
    <s v="-"/>
    <s v="New"/>
    <n v="57"/>
    <n v="160"/>
  </r>
  <r>
    <s v="OCP"/>
    <x v="1"/>
    <s v="A5.2 - Sublittoral Sand"/>
    <s v="Medium"/>
    <s v="North West to South East"/>
    <s v="OCP position used"/>
    <s v="SFOCP"/>
    <m/>
    <s v="YES"/>
    <s v="YES"/>
    <s v="YES"/>
    <s v="YES"/>
    <s v="OCP_001"/>
    <x v="0"/>
    <s v="I, III"/>
    <n v="452706.87359999958"/>
    <n v="6094234.8820999991"/>
    <s v="-"/>
    <s v="-"/>
    <s v="-"/>
    <s v="-"/>
    <n v="161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002"/>
    <x v="0"/>
    <s v="I, III"/>
    <n v="452655.42860000022"/>
    <n v="6094320.6339999996"/>
    <s v="-"/>
    <s v="-"/>
    <s v="-"/>
    <s v="-"/>
    <n v="162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003"/>
    <x v="0"/>
    <s v="I, III"/>
    <n v="452603.98350000009"/>
    <n v="6094406.3859999999"/>
    <s v="-"/>
    <s v="-"/>
    <s v="-"/>
    <s v="-"/>
    <n v="163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004"/>
    <x v="0"/>
    <s v="I, III"/>
    <n v="452466.78639999963"/>
    <n v="6094440.693"/>
    <s v="-"/>
    <s v="-"/>
    <s v="-"/>
    <s v="-"/>
    <n v="164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005"/>
    <x v="0"/>
    <s v="I, III"/>
    <n v="452638.29040000029"/>
    <n v="6094543.5832000002"/>
    <s v="-"/>
    <s v="-"/>
    <s v="-"/>
    <s v="-"/>
    <n v="165"/>
  </r>
  <r>
    <s v="OCP"/>
    <x v="1"/>
    <s v="A5.2 - Sublittoral Sand"/>
    <s v="Medium"/>
    <s v="North West to South East"/>
    <s v="OCP position used"/>
    <s v="SFOCP"/>
    <s v="YES"/>
    <s v="YES"/>
    <m/>
    <m/>
    <s v="YES"/>
    <s v="OCP_006"/>
    <x v="0"/>
    <s v="I, III"/>
    <n v="452501.09329999983"/>
    <n v="6094577.8900000006"/>
    <s v="-"/>
    <s v="-"/>
    <s v="-"/>
    <s v="-"/>
    <n v="166"/>
  </r>
  <r>
    <s v="OCP"/>
    <x v="1"/>
    <s v="A5.2 - Sublittoral Sand"/>
    <s v="Medium"/>
    <s v="North West to South East"/>
    <s v="OCP position used"/>
    <s v="SFOCP"/>
    <s v="YES"/>
    <s v="YES"/>
    <m/>
    <m/>
    <s v="YES"/>
    <s v="OCP_007"/>
    <x v="0"/>
    <s v="I, III"/>
    <n v="452449.64829999954"/>
    <n v="6094663.6420000009"/>
    <s v="-"/>
    <s v="-"/>
    <s v="-"/>
    <s v="-"/>
    <n v="167"/>
  </r>
  <r>
    <s v="OCP"/>
    <x v="1"/>
    <s v="A5.2 - Sublittoral Sand"/>
    <s v="Medium"/>
    <s v="North West to South East"/>
    <s v="OCP position used"/>
    <s v="SFOCP"/>
    <m/>
    <s v="YES"/>
    <m/>
    <m/>
    <s v="YES"/>
    <s v="OCP_008"/>
    <x v="0"/>
    <s v="I, III"/>
    <n v="452398.20320000034"/>
    <n v="6094749.3939999994"/>
    <s v="-"/>
    <s v="-"/>
    <s v="-"/>
    <s v="-"/>
    <n v="168"/>
  </r>
  <r>
    <s v="IAC1"/>
    <x v="2"/>
    <s v="A5.1 - Sublittoral Coarse Sediment"/>
    <s v="High"/>
    <s v="North West to South East"/>
    <s v="Area within buffer coincided with existing station TB30 sampled during 2011/12 EIA Tranche B "/>
    <s v="-"/>
    <s v="YES"/>
    <s v="YES"/>
    <s v="YES"/>
    <s v="YES"/>
    <s v="YES"/>
    <s v="IAC2_001"/>
    <x v="0"/>
    <s v="I, III"/>
    <n v="438859.87390000001"/>
    <n v="6099853.3604000006"/>
    <s v="-"/>
    <s v="-"/>
    <s v="-"/>
    <s v="-"/>
    <n v="169"/>
  </r>
  <r>
    <s v="IAC1"/>
    <x v="2"/>
    <s v="A5.1 - Sublittoral Coarse Sediment"/>
    <s v="High"/>
    <s v="North West to South East"/>
    <s v="Area within buffer coincided with existing station TB30 sampled during 2011/12 EIA Tranche B "/>
    <s v="-"/>
    <s v="YES"/>
    <s v="YES"/>
    <s v="YES"/>
    <s v="YES"/>
    <s v="YES"/>
    <s v="IAC2_002"/>
    <x v="0"/>
    <s v="I, III"/>
    <n v="438921.01860000007"/>
    <n v="6099750.2193"/>
    <s v="-"/>
    <s v="-"/>
    <s v="-"/>
    <s v="-"/>
    <n v="170"/>
  </r>
  <r>
    <s v="IAC2"/>
    <x v="2"/>
    <s v="A5.2 - Sublittoral Sand"/>
    <s v="Low"/>
    <s v="North West to South East"/>
    <s v="Area within buffer coincided with existing station TB11 sampled during 2011/12 EIA Tranche B "/>
    <s v="-"/>
    <s v="YES"/>
    <s v="YES"/>
    <s v="YES"/>
    <s v="YES"/>
    <s v="YES"/>
    <s v="IAC1_001"/>
    <x v="0"/>
    <s v="I, III"/>
    <n v="455553.59850000031"/>
    <n v="6093523.9156999998"/>
    <s v="-"/>
    <s v="-"/>
    <s v="-"/>
    <s v="-"/>
    <n v="171"/>
  </r>
  <r>
    <s v="IAC2"/>
    <x v="2"/>
    <s v="A5.2 - Sublittoral Sand"/>
    <s v="Low"/>
    <s v="North West to South East"/>
    <s v="Area within buffer coincided with existing station TB11 sampled during 2011/12 EIA Tranche B "/>
    <s v="-"/>
    <s v="YES"/>
    <s v="YES"/>
    <s v="YES"/>
    <s v="YES"/>
    <s v="YES"/>
    <s v="IAC1_002"/>
    <x v="0"/>
    <s v="I, III"/>
    <n v="455577.02830000035"/>
    <n v="6093484.6618000008"/>
    <s v="-"/>
    <s v="-"/>
    <s v="-"/>
    <s v="-"/>
    <n v="172"/>
  </r>
  <r>
    <s v="IAC3"/>
    <x v="2"/>
    <s v="A5.3 - Sublittoral Mud"/>
    <s v="Low"/>
    <s v="North West to South East"/>
    <s v="BSH A5.3 confirmed by 2020 VC_IA05 station"/>
    <s v="VC_IA05"/>
    <m/>
    <s v="YES"/>
    <s v="YES"/>
    <s v="YES"/>
    <s v="YES"/>
    <s v="IAC3_001"/>
    <x v="0"/>
    <s v="I, III"/>
    <n v="451474.95270000026"/>
    <n v="6091303.2846000008"/>
    <s v="-"/>
    <s v="-"/>
    <s v="New"/>
    <m/>
    <n v="173"/>
  </r>
  <r>
    <s v="IAC3"/>
    <x v="2"/>
    <s v="A5.3 - Sublittoral Mud"/>
    <s v="Low"/>
    <s v="North West to South East"/>
    <s v="BSH A5.3 confirmed by 2020 VC_IA05 station"/>
    <s v="VC_IA05"/>
    <m/>
    <s v="YES"/>
    <s v="YES"/>
    <s v="YES"/>
    <s v="YES"/>
    <s v="IAC3_002"/>
    <x v="0"/>
    <s v="I, III"/>
    <n v="451495.29160000011"/>
    <n v="6091269.4058999997"/>
    <s v="-"/>
    <s v="-"/>
    <s v="New"/>
    <m/>
    <n v="174"/>
  </r>
  <r>
    <s v="IAC4"/>
    <x v="2"/>
    <s v="A5.4 - Sublittoral Mixed sediment"/>
    <s v="Medium"/>
    <s v="North West to South East"/>
    <s v="BSH A5.4 confirmed by 2020 VC_IA15 station"/>
    <s v="VC_IA15"/>
    <m/>
    <s v="YES"/>
    <s v="YES"/>
    <s v="YES"/>
    <s v="YES"/>
    <s v="IAC4_001"/>
    <x v="0"/>
    <s v="I, III"/>
    <n v="458238.7276999997"/>
    <n v="6099193.8673999999"/>
    <s v="-"/>
    <s v="-"/>
    <s v="New"/>
    <m/>
    <n v="175"/>
  </r>
  <r>
    <s v="IAC4"/>
    <x v="2"/>
    <s v="A5.4 - Sublittoral Mixed sediment"/>
    <s v="Medium"/>
    <s v="North West to South East"/>
    <s v="BSH A5.4 confirmed by 2020 VC_IA15 station"/>
    <s v="VC_IA15"/>
    <m/>
    <s v="YES"/>
    <s v="YES"/>
    <s v="YES"/>
    <s v="YES"/>
    <s v="IAC4_002"/>
    <x v="0"/>
    <s v="I, III"/>
    <n v="458254.36739999987"/>
    <n v="6099167.6256000008"/>
    <s v="-"/>
    <s v="-"/>
    <s v="New"/>
    <m/>
    <n v="176"/>
  </r>
  <r>
    <s v="ECR1"/>
    <x v="3"/>
    <s v="A5.2 - Sublittoral Sand"/>
    <s v="N/A"/>
    <s v="North West to South East"/>
    <s v="Area interpreted as A5.2 situated below cable at opposite ends. Both below for consistancy"/>
    <s v="CO42"/>
    <s v="YES"/>
    <s v="YES"/>
    <s v="YES"/>
    <s v="YES"/>
    <s v="YES"/>
    <s v="ECR1_001"/>
    <x v="0"/>
    <s v="I, III"/>
    <n v="390200.07780000009"/>
    <n v="6082100.2847000007"/>
    <s v="-"/>
    <s v="-"/>
    <s v="-"/>
    <s v="-"/>
    <n v="177"/>
  </r>
  <r>
    <s v="ECR1"/>
    <x v="3"/>
    <s v="A5.2 - Sublittoral Sand"/>
    <s v="N/A"/>
    <s v="North West to South East"/>
    <s v="Area interpreted as A5.2 situated below cable at opposite ends. Both below for consistancy"/>
    <s v="CO42"/>
    <s v="YES"/>
    <s v="YES"/>
    <s v="YES"/>
    <s v="YES"/>
    <s v="YES"/>
    <s v="ECR1_002"/>
    <x v="0"/>
    <s v="I, III"/>
    <n v="390217.54160000011"/>
    <n v="6082071.1750000007"/>
    <s v="-"/>
    <s v="-"/>
    <s v="-"/>
    <s v="-"/>
    <n v="178"/>
  </r>
  <r>
    <s v="ECR2"/>
    <x v="3"/>
    <s v="A5.2 - Sublittoral Sand"/>
    <s v="N/A"/>
    <s v="North West to South East"/>
    <s v="Area with known station TR_19 intersecting interpreted as A5.2 "/>
    <s v="TR_19"/>
    <s v="YES"/>
    <s v="YES"/>
    <s v="YES"/>
    <s v="YES"/>
    <s v="YES"/>
    <s v="ECR2_001"/>
    <x v="0"/>
    <s v="I, III"/>
    <n v="394912.64340000041"/>
    <n v="6081812.4571000002"/>
    <s v="-"/>
    <s v="-"/>
    <s v="-"/>
    <s v="-"/>
    <n v="179"/>
  </r>
  <r>
    <s v="ECR2"/>
    <x v="3"/>
    <s v="A5.2 - Sublittoral Sand"/>
    <s v="N/A"/>
    <s v="North West to South East"/>
    <s v="Area with known station TR_19 intersecting interpreted as A5.2 "/>
    <s v="TR_19"/>
    <s v="YES"/>
    <s v="YES"/>
    <s v="YES"/>
    <s v="YES"/>
    <s v="YES"/>
    <s v="ECR2_002"/>
    <x v="0"/>
    <s v="I, III"/>
    <n v="394932.45839999989"/>
    <n v="6081779.3998000007"/>
    <s v="-"/>
    <s v="-"/>
    <s v="-"/>
    <s v="-"/>
    <n v="180"/>
  </r>
  <r>
    <s v="ECR3"/>
    <x v="3"/>
    <s v="A5.4 - Sublittoral Mixed sediment"/>
    <s v="N/A"/>
    <s v="North West to South East"/>
    <s v="Area with known station TR_26 intersecting interpreted as A5.4"/>
    <s v="TR_26"/>
    <m/>
    <s v="YES"/>
    <s v="YES"/>
    <s v="YES"/>
    <s v="YES"/>
    <s v="ECR3_001"/>
    <x v="0"/>
    <s v="I, III"/>
    <n v="412807.93580000009"/>
    <n v="6080245.3140999991"/>
    <s v="-"/>
    <s v="-"/>
    <s v="New"/>
    <s v="-"/>
    <n v="181"/>
  </r>
  <r>
    <s v="ECR3"/>
    <x v="3"/>
    <s v="A5.4 - Sublittoral Mixed sediment"/>
    <s v="N/A"/>
    <s v="North West to South East"/>
    <s v="Area with known station TR_26 intersecting interpreted as A5.4"/>
    <s v="TR_26"/>
    <m/>
    <s v="YES"/>
    <s v="YES"/>
    <s v="YES"/>
    <s v="YES"/>
    <s v="ECR3_002"/>
    <x v="0"/>
    <s v="I, III"/>
    <n v="412826.73319999967"/>
    <n v="6080213.8934000004"/>
    <s v="-"/>
    <s v="-"/>
    <s v="New"/>
    <s v="-"/>
    <n v="182"/>
  </r>
  <r>
    <s v="ECR4"/>
    <x v="3"/>
    <s v="A5.1 - Sublittoral Coarse Sediment"/>
    <s v="N/A"/>
    <s v="North West to South East"/>
    <s v="Area with known station TR_21 intersecting interpreted as A5.1"/>
    <s v="TR_21"/>
    <s v="YES"/>
    <s v="YES"/>
    <s v="YES"/>
    <s v="YES"/>
    <s v="YES"/>
    <s v="ECR4_001"/>
    <x v="0"/>
    <s v="I, III"/>
    <n v="415251.51300000027"/>
    <n v="6080070.5900999997"/>
    <s v="-"/>
    <s v="-"/>
    <s v="-"/>
    <m/>
    <n v="183"/>
  </r>
  <r>
    <s v="ECR4"/>
    <x v="3"/>
    <s v="A5.1 - Sublittoral Coarse Sediment"/>
    <s v="N/A"/>
    <s v="North West to South East"/>
    <s v="Area with known station TR_21 intersecting interpreted as A5.1"/>
    <s v="TR_21"/>
    <s v="YES"/>
    <s v="YES"/>
    <s v="YES"/>
    <s v="YES"/>
    <s v="YES"/>
    <s v="ECR4_002"/>
    <x v="0"/>
    <s v="I, III"/>
    <n v="415270.31039999984"/>
    <n v="6080039.1693999991"/>
    <s v="-"/>
    <s v="-"/>
    <s v="-"/>
    <m/>
    <n v="184"/>
  </r>
  <r>
    <s v="CON1"/>
    <x v="4"/>
    <s v="A5.2 - Sublittoral Sand"/>
    <s v="N/A"/>
    <s v="North West to South East"/>
    <s v="Dominant BSH (A5.2) within control polygon area"/>
    <s v="D033"/>
    <s v="YES"/>
    <s v="YES"/>
    <s v="YES"/>
    <s v="YES"/>
    <s v="YES"/>
    <s v="CON1_001"/>
    <x v="0"/>
    <s v="I, III"/>
    <n v="429908.16770000011"/>
    <n v="6049941.9629999995"/>
    <s v="-"/>
    <s v="-"/>
    <s v="-"/>
    <s v="-"/>
    <n v="185"/>
  </r>
  <r>
    <s v="CON2"/>
    <x v="4"/>
    <s v="A5.2 - Sublittoral Sand"/>
    <s v="N/A"/>
    <s v="North West to South East"/>
    <s v="Dominant BSH (A5.2) within control polygon area"/>
    <s v="C018"/>
    <s v="YES"/>
    <s v="YES"/>
    <s v="YES"/>
    <s v="YES"/>
    <s v="YES"/>
    <s v="CON2_001"/>
    <x v="0"/>
    <s v="I, III"/>
    <n v="392333.85140000004"/>
    <n v="6063511.8576999996"/>
    <s v="-"/>
    <s v="-"/>
    <s v="-"/>
    <s v="-"/>
    <n v="186"/>
  </r>
  <r>
    <s v="CON3"/>
    <x v="4"/>
    <s v="A5.2 - Sublittoral Sand"/>
    <s v="N/A"/>
    <s v="North West to South East"/>
    <s v="Dominant BSH (A5.2) within control polygon area"/>
    <s v="E026"/>
    <s v="YES"/>
    <s v="YES"/>
    <s v="YES"/>
    <s v="YES"/>
    <s v="YES"/>
    <s v="CON3_001"/>
    <x v="0"/>
    <s v="I, III"/>
    <n v="481933.78390000015"/>
    <n v="6038722.6940000001"/>
    <s v="-"/>
    <s v="-"/>
    <s v="-"/>
    <s v="-"/>
    <n v="187"/>
  </r>
  <r>
    <s v="CON4"/>
    <x v="4"/>
    <s v="A5.1 - Sublittoral Coarse Sediment"/>
    <s v="N/A"/>
    <s v="North West to South East"/>
    <s v="Dominant BSH (A5.1) within control polygon area"/>
    <s v="A052"/>
    <s v="YES"/>
    <s v="YES"/>
    <s v="YES"/>
    <s v="YES"/>
    <s v="YES"/>
    <s v="CON4_001"/>
    <x v="0"/>
    <s v="I, III"/>
    <n v="466744.45019999985"/>
    <n v="6060286.6879999992"/>
    <s v="-"/>
    <s v="-"/>
    <s v="-"/>
    <s v="-"/>
    <n v="188"/>
  </r>
  <r>
    <s v="CON5"/>
    <x v="4"/>
    <s v="A5.1 - Sublittoral Coarse Sediment"/>
    <s v="N/A"/>
    <s v="North West to South East"/>
    <s v="Dominant BSH (A5.1) within control polygon area"/>
    <s v="A046"/>
    <s v="YES"/>
    <s v="YES"/>
    <s v="YES"/>
    <s v="YES"/>
    <s v="YES"/>
    <s v="CON5_001"/>
    <x v="0"/>
    <s v="I, III"/>
    <n v="487577.07830000017"/>
    <n v="6065711.898"/>
    <s v="-"/>
    <s v="-"/>
    <s v="-"/>
    <s v="-"/>
    <n v="189"/>
  </r>
  <r>
    <s v="CON6"/>
    <x v="4"/>
    <s v="A5.2 - Sublittoral Sand"/>
    <s v="N/A"/>
    <s v="North West to South East"/>
    <s v="Dominant BSH (A5.2) within control polygon area"/>
    <s v="A011"/>
    <s v="YES"/>
    <s v="YES"/>
    <s v="YES"/>
    <s v="YES"/>
    <s v="YES"/>
    <s v="CON6_001"/>
    <x v="0"/>
    <s v="I, III"/>
    <n v="485150.37129999977"/>
    <n v="6067612.0140000004"/>
    <s v="-"/>
    <s v="-"/>
    <s v="-"/>
    <s v="-"/>
    <n v="190"/>
  </r>
  <r>
    <s v="CON7"/>
    <x v="4"/>
    <s v="A5.2 - Sublittoral Sand"/>
    <s v="N/A"/>
    <s v="North West to South East"/>
    <s v="Dominant BSH (A5.2) within control polygon area"/>
    <s v="TB_21"/>
    <s v="YES"/>
    <s v="YES"/>
    <s v="YES"/>
    <s v="YES"/>
    <s v="YES"/>
    <s v="CON7_001"/>
    <x v="0"/>
    <s v="I, III"/>
    <n v="433801"/>
    <n v="6104934"/>
    <s v="-"/>
    <s v="-"/>
    <s v="-"/>
    <s v="-"/>
    <n v="191"/>
  </r>
  <r>
    <s v="CON8"/>
    <x v="4"/>
    <s v="A5.2 - Sublittoral Sand"/>
    <s v="N/A"/>
    <s v="North West to South East"/>
    <s v="Dominant BSH (A5.2) within control polygon area"/>
    <s v="B112"/>
    <s v="YES"/>
    <s v="YES"/>
    <s v="YES"/>
    <s v="YES"/>
    <s v="YES"/>
    <s v="CON8_001"/>
    <x v="0"/>
    <s v="I, III"/>
    <n v="491187.15000000037"/>
    <n v="6115094.4159999993"/>
    <s v="-"/>
    <s v="-"/>
    <s v="-"/>
    <s v="-"/>
    <n v="192"/>
  </r>
  <r>
    <s v="CON9"/>
    <x v="4"/>
    <s v="A5.2 - Sublittoral Sand"/>
    <s v="N/A"/>
    <s v="North West to South East"/>
    <s v="Dominant BSH (A5.2) within control polygon area"/>
    <s v="B148"/>
    <s v="YES"/>
    <s v="YES"/>
    <s v="YES"/>
    <s v="YES"/>
    <s v="YES"/>
    <s v="CON9_001"/>
    <x v="0"/>
    <s v="I, III"/>
    <n v="496938.5092000002"/>
    <n v="6142091.0590000004"/>
    <s v="-"/>
    <s v="-"/>
    <s v="-"/>
    <s v="-"/>
    <n v="193"/>
  </r>
  <r>
    <s v="CON10"/>
    <x v="4"/>
    <s v="A5.1 - Sublittoral Coarse Sediment"/>
    <s v="N/A"/>
    <s v="North West to South East"/>
    <s v="Dominant BSH (A5.1) within control polygon area"/>
    <s v="B154"/>
    <s v="YES"/>
    <s v="YES"/>
    <s v="YES"/>
    <s v="YES"/>
    <s v="YES"/>
    <s v="CON10_001"/>
    <x v="0"/>
    <s v="I, III"/>
    <n v="502506.87380000018"/>
    <n v="6141982.7599999998"/>
    <s v="-"/>
    <s v="-"/>
    <s v="-"/>
    <s v="-"/>
    <n v="194"/>
  </r>
  <r>
    <s v="CON11"/>
    <x v="4"/>
    <s v="A5.4 - Sublittoral Mixed sediment"/>
    <s v="N/A"/>
    <s v="North West to South East"/>
    <s v="Only station identified as mixed sediment (A5.4) in control polygon areas"/>
    <s v="B024"/>
    <s v="YES"/>
    <s v="YES"/>
    <s v="YES"/>
    <s v="YES"/>
    <s v="YES"/>
    <s v="CON11_001"/>
    <x v="0"/>
    <s v="I, III"/>
    <n v="464711.93200000003"/>
    <n v="6106747.9499999993"/>
    <s v="-"/>
    <s v="-"/>
    <s v="-"/>
    <s v="-"/>
    <n v="195"/>
  </r>
  <r>
    <s v="CON12"/>
    <x v="4"/>
    <s v="A5.3 - Sublittoral Mud"/>
    <s v="N/A"/>
    <s v="North West to South East"/>
    <s v="Only station identified as mud sediment (A5.3) in control polygon areas"/>
    <s v="B054"/>
    <s v="YES"/>
    <s v="YES"/>
    <s v="YES"/>
    <s v="YES"/>
    <s v="YES"/>
    <s v="CON12_001"/>
    <x v="0"/>
    <s v="I, III"/>
    <n v="454208.62260000035"/>
    <n v="6113781.3320000004"/>
    <s v="-"/>
    <s v="-"/>
    <s v="-"/>
    <s v="-"/>
    <n v="196"/>
  </r>
  <r>
    <s v="WTG3"/>
    <x v="0"/>
    <s v="A5.3 - Sublittoral Mud"/>
    <s v="Low"/>
    <s v="North West to South East"/>
    <s v="Only representation of BSH A5.3 throughout the array, potential scour interpreted as low"/>
    <s v="SFA10 "/>
    <m/>
    <m/>
    <s v="YES"/>
    <s v="YES"/>
    <s v="YES"/>
    <s v="WTG3_001"/>
    <x v="1"/>
    <s v="I, III"/>
    <n v="443345.66610000003"/>
    <n v="6105617.4740999993"/>
    <s v="-"/>
    <s v="-"/>
    <s v="Original"/>
    <n v="17"/>
    <n v="197"/>
  </r>
  <r>
    <s v="WTG3"/>
    <x v="0"/>
    <s v="A5.3 - Sublittoral Mud"/>
    <s v="Low"/>
    <s v="North West to South East"/>
    <s v="Only representation of BSH A5.3 throughout the array, potential scour interpreted as low"/>
    <s v="SFA10 "/>
    <m/>
    <m/>
    <s v="YES"/>
    <s v="YES"/>
    <s v="YES"/>
    <s v="WTG3_002"/>
    <x v="1"/>
    <s v="I, III"/>
    <n v="443294.22109999973"/>
    <n v="6105703.2259999998"/>
    <s v="-"/>
    <s v="-"/>
    <s v="Original"/>
    <n v="17"/>
    <n v="198"/>
  </r>
  <r>
    <s v="WTG3"/>
    <x v="0"/>
    <s v="A5.3 - Sublittoral Mud"/>
    <s v="Low"/>
    <s v="North West to South East"/>
    <s v="Only representation of BSH A5.3 throughout the array, potential scour interpreted as low"/>
    <s v="SFA10 "/>
    <m/>
    <m/>
    <s v="YES"/>
    <s v="YES"/>
    <s v="YES"/>
    <s v="WTG3_003"/>
    <x v="1"/>
    <s v="I, III"/>
    <n v="443242.77599999961"/>
    <n v="6105788.9780000001"/>
    <s v="-"/>
    <s v="-"/>
    <s v="Original"/>
    <n v="17"/>
    <n v="199"/>
  </r>
  <r>
    <s v="WTG3"/>
    <x v="0"/>
    <s v="A5.3 - Sublittoral Mud"/>
    <s v="Low"/>
    <s v="North West to South East"/>
    <s v="Only representation of BSH A5.3 throughout the array, potential scour interpreted as low"/>
    <s v="SFA10 "/>
    <m/>
    <m/>
    <s v="YES"/>
    <s v="YES"/>
    <s v="YES"/>
    <s v="WTG3_004"/>
    <x v="1"/>
    <s v="I, III"/>
    <n v="443105.57890000008"/>
    <n v="6105823.2850000001"/>
    <s v="-"/>
    <s v="-"/>
    <s v="Original"/>
    <n v="17"/>
    <n v="200"/>
  </r>
  <r>
    <s v="WTG3"/>
    <x v="0"/>
    <s v="A5.3 - Sublittoral Mud"/>
    <s v="Low"/>
    <s v="North West to South East"/>
    <s v="Only representation of BSH A5.3 throughout the array, potential scour interpreted as low"/>
    <s v="SFA10 "/>
    <m/>
    <m/>
    <s v="YES"/>
    <s v="YES"/>
    <s v="YES"/>
    <s v="WTG3_005"/>
    <x v="1"/>
    <s v="I, III"/>
    <n v="443277.0828999998"/>
    <n v="6105926.1752000004"/>
    <s v="-"/>
    <s v="-"/>
    <s v="Original"/>
    <n v="17"/>
    <n v="201"/>
  </r>
  <r>
    <s v="WTG3"/>
    <x v="0"/>
    <s v="A5.3 - Sublittoral Mud"/>
    <s v="Low"/>
    <s v="North West to South East"/>
    <s v="Only representation of BSH A5.3 throughout the array, potential scour interpreted as low"/>
    <s v="SFA10 "/>
    <m/>
    <m/>
    <m/>
    <m/>
    <s v="YES"/>
    <s v="WTG3_006"/>
    <x v="1"/>
    <s v="I, III"/>
    <n v="443139.88580000028"/>
    <n v="6105960.4820000008"/>
    <s v="-"/>
    <s v="-"/>
    <s v="Original"/>
    <n v="17"/>
    <n v="202"/>
  </r>
  <r>
    <s v="WTG3"/>
    <x v="0"/>
    <s v="A5.3 - Sublittoral Mud"/>
    <s v="Low"/>
    <s v="North West to South East"/>
    <s v="Only representation of BSH A5.3 throughout the array, potential scour interpreted as low"/>
    <s v="SFA10 "/>
    <m/>
    <m/>
    <m/>
    <m/>
    <s v="YES"/>
    <s v="WTG3_007"/>
    <x v="1"/>
    <s v="I, III"/>
    <n v="443088.44079999998"/>
    <n v="6106046.2339999992"/>
    <s v="-"/>
    <s v="-"/>
    <s v="Original"/>
    <n v="17"/>
    <n v="203"/>
  </r>
  <r>
    <s v="WTG3"/>
    <x v="0"/>
    <s v="A5.3 - Sublittoral Mud"/>
    <s v="Low"/>
    <s v="North West to South East"/>
    <s v="Only representation of BSH A5.3 throughout the array, potential scour interpreted as low"/>
    <s v="SFA10 "/>
    <m/>
    <m/>
    <m/>
    <m/>
    <s v="YES"/>
    <s v="WTG3_008"/>
    <x v="1"/>
    <s v="I, III"/>
    <n v="443036.99569999985"/>
    <n v="6106131.9859999996"/>
    <s v="-"/>
    <s v="-"/>
    <s v="Original"/>
    <n v="17"/>
    <n v="204"/>
  </r>
  <r>
    <s v="WTG8"/>
    <x v="0"/>
    <s v="A5.2 - Sublittoral Sand"/>
    <s v="High"/>
    <s v="North West to South East"/>
    <s v="Dominant BSH A5.2 with potential scour interpreted as high"/>
    <s v="SFG01"/>
    <m/>
    <s v="YES"/>
    <s v="YES"/>
    <s v="YES"/>
    <s v="YES"/>
    <s v="WTG8_001"/>
    <x v="1"/>
    <s v="I, III"/>
    <n v="440237.54820000008"/>
    <n v="6089977.1680999994"/>
    <s v="-"/>
    <s v="-"/>
    <s v="Original"/>
    <n v="33"/>
    <n v="205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002"/>
    <x v="1"/>
    <s v="I, III"/>
    <n v="440186.10319999978"/>
    <n v="6090062.9199999999"/>
    <s v="-"/>
    <s v="-"/>
    <s v="Original"/>
    <n v="33"/>
    <n v="206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003"/>
    <x v="1"/>
    <s v="I, III"/>
    <n v="440134.65809999965"/>
    <n v="6090148.6720000003"/>
    <s v="-"/>
    <s v="-"/>
    <s v="Original"/>
    <n v="33"/>
    <n v="207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004"/>
    <x v="1"/>
    <s v="I, III"/>
    <n v="439997.46100000013"/>
    <n v="6090182.9790000003"/>
    <s v="-"/>
    <s v="-"/>
    <s v="Original"/>
    <n v="33"/>
    <n v="208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005"/>
    <x v="1"/>
    <s v="I, III"/>
    <n v="440168.96499999985"/>
    <n v="6090285.8692000005"/>
    <s v="-"/>
    <s v="-"/>
    <s v="Original"/>
    <n v="33"/>
    <n v="209"/>
  </r>
  <r>
    <s v="WTG8"/>
    <x v="0"/>
    <s v="A5.2 - Sublittoral Sand"/>
    <s v="High"/>
    <s v="North West to South East"/>
    <s v="Dominant BSH A5.2 with potential scour interpreted as high"/>
    <s v="SFG01"/>
    <s v="YES"/>
    <s v="YES"/>
    <m/>
    <m/>
    <s v="YES"/>
    <s v="WTG8_006"/>
    <x v="1"/>
    <s v="I, III"/>
    <n v="440031.76790000033"/>
    <n v="6090320.1760000009"/>
    <s v="-"/>
    <s v="-"/>
    <s v="Original"/>
    <n v="33"/>
    <n v="210"/>
  </r>
  <r>
    <s v="WTG8"/>
    <x v="0"/>
    <s v="A5.2 - Sublittoral Sand"/>
    <s v="High"/>
    <s v="North West to South East"/>
    <s v="Dominant BSH A5.2 with potential scour interpreted as high"/>
    <s v="SFG01"/>
    <s v="YES"/>
    <s v="YES"/>
    <m/>
    <m/>
    <s v="YES"/>
    <s v="WTG8_007"/>
    <x v="1"/>
    <s v="I, III"/>
    <n v="439980.32290000003"/>
    <n v="6090405.9279999994"/>
    <s v="-"/>
    <s v="-"/>
    <s v="Original"/>
    <n v="33"/>
    <n v="211"/>
  </r>
  <r>
    <s v="WTG8"/>
    <x v="0"/>
    <s v="A5.2 - Sublittoral Sand"/>
    <s v="High"/>
    <s v="North West to South East"/>
    <s v="Dominant BSH A5.2 with potential scour interpreted as high"/>
    <s v="SFG01"/>
    <m/>
    <s v="YES"/>
    <m/>
    <m/>
    <s v="YES"/>
    <s v="WTG8_008"/>
    <x v="1"/>
    <s v="I, III"/>
    <n v="439928.8777999999"/>
    <n v="6090491.6799999997"/>
    <s v="-"/>
    <s v="-"/>
    <s v="Original"/>
    <n v="33"/>
    <n v="212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m/>
    <s v="YES"/>
    <s v="YES"/>
    <s v="YES"/>
    <s v="YES"/>
    <s v="WTG12_001"/>
    <x v="1"/>
    <s v="I, III"/>
    <n v="457882.98639999982"/>
    <n v="6101507.4360000007"/>
    <s v="-"/>
    <s v="-"/>
    <s v="Original"/>
    <n v="32"/>
    <n v="213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002"/>
    <x v="1"/>
    <s v="I, III"/>
    <n v="457831.54140000045"/>
    <n v="6101593.1879999992"/>
    <s v="-"/>
    <s v="-"/>
    <s v="Original"/>
    <n v="32"/>
    <n v="214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003"/>
    <x v="1"/>
    <s v="I, III"/>
    <n v="457780.09630000032"/>
    <n v="6101678.9399999995"/>
    <s v="-"/>
    <s v="-"/>
    <s v="Original"/>
    <n v="32"/>
    <n v="215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004"/>
    <x v="1"/>
    <s v="I, III"/>
    <n v="457642.89919999987"/>
    <n v="6101713.2469999995"/>
    <s v="-"/>
    <s v="-"/>
    <s v="Original"/>
    <n v="32"/>
    <n v="216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005"/>
    <x v="1"/>
    <s v="I, III"/>
    <n v="457814.40319999959"/>
    <n v="6101816.1371999998"/>
    <s v="-"/>
    <s v="-"/>
    <s v="Original"/>
    <n v="32"/>
    <n v="217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m/>
    <m/>
    <s v="YES"/>
    <s v="WTG12_006"/>
    <x v="1"/>
    <s v="I, III"/>
    <n v="457677.20610000007"/>
    <n v="6101850.4440000001"/>
    <s v="-"/>
    <s v="-"/>
    <s v="Original"/>
    <n v="32"/>
    <n v="218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m/>
    <m/>
    <s v="YES"/>
    <s v="WTG12_007"/>
    <x v="1"/>
    <s v="I, III"/>
    <n v="457625.76109999977"/>
    <n v="6101936.1959000006"/>
    <s v="-"/>
    <s v="-"/>
    <s v="Original"/>
    <n v="32"/>
    <n v="219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m/>
    <s v="YES"/>
    <m/>
    <m/>
    <s v="YES"/>
    <s v="WTG12_008"/>
    <x v="1"/>
    <s v="I, III"/>
    <n v="457574.31599999964"/>
    <n v="6102021.9478999991"/>
    <s v="-"/>
    <s v="-"/>
    <s v="Original"/>
    <n v="32"/>
    <n v="220"/>
  </r>
  <r>
    <s v="WTG17"/>
    <x v="0"/>
    <s v="A5.1 - Sublittoral Coarse Sediment"/>
    <s v="Medium"/>
    <s v="North West to South East"/>
    <s v="BSH A5.1 with potential scour interpreted as medium"/>
    <s v="SFT15"/>
    <m/>
    <s v="YES"/>
    <s v="YES"/>
    <s v="YES"/>
    <s v="YES"/>
    <s v="WTG17_001"/>
    <x v="1"/>
    <s v="I, III"/>
    <n v="466159.94550000038"/>
    <n v="6093273.7020999994"/>
    <s v="-"/>
    <s v="-"/>
    <s v="Original"/>
    <n v="9"/>
    <n v="221"/>
  </r>
  <r>
    <s v="WTG17"/>
    <x v="0"/>
    <s v="A5.1 - Sublittoral Coarse Sediment"/>
    <s v="Medium"/>
    <s v="North West to South East"/>
    <s v="BSH A5.1 with potential scour interpreted as medium"/>
    <s v="SFT15"/>
    <m/>
    <s v="YES"/>
    <s v="YES"/>
    <s v="YES"/>
    <s v="YES"/>
    <s v="WTG17_002"/>
    <x v="1"/>
    <s v="I, III"/>
    <n v="466108.50050000008"/>
    <n v="6093359.4539999999"/>
    <s v="-"/>
    <s v="-"/>
    <s v="Original"/>
    <n v="9"/>
    <n v="222"/>
  </r>
  <r>
    <s v="WTG17"/>
    <x v="0"/>
    <s v="A5.1 - Sublittoral Coarse Sediment"/>
    <s v="Medium"/>
    <s v="North West to South East"/>
    <s v="BSH A5.1 with potential scour interpreted as medium"/>
    <s v="SFT15"/>
    <m/>
    <s v="YES"/>
    <s v="YES"/>
    <s v="YES"/>
    <s v="YES"/>
    <s v="WTG17_003"/>
    <x v="1"/>
    <s v="I, III"/>
    <n v="466057.05539999995"/>
    <n v="6093445.2060000002"/>
    <s v="-"/>
    <s v="-"/>
    <s v="Original"/>
    <n v="9"/>
    <n v="223"/>
  </r>
  <r>
    <s v="WTG17"/>
    <x v="0"/>
    <s v="A5.1 - Sublittoral Coarse Sediment"/>
    <s v="Medium"/>
    <s v="North West to South East"/>
    <s v="BSH A5.1 with potential scour interpreted as medium"/>
    <s v="SFT15"/>
    <m/>
    <s v="YES"/>
    <s v="YES"/>
    <s v="YES"/>
    <s v="YES"/>
    <s v="WTG17_004"/>
    <x v="1"/>
    <s v="I, III"/>
    <n v="465919.85830000043"/>
    <n v="6093479.5130000003"/>
    <s v="-"/>
    <s v="-"/>
    <s v="Original"/>
    <n v="9"/>
    <n v="224"/>
  </r>
  <r>
    <s v="WTG17"/>
    <x v="0"/>
    <s v="A5.1 - Sublittoral Coarse Sediment"/>
    <s v="Medium"/>
    <s v="North West to South East"/>
    <s v="BSH A5.1 with potential scour interpreted as medium"/>
    <s v="SFT15"/>
    <m/>
    <s v="YES"/>
    <s v="YES"/>
    <s v="YES"/>
    <s v="YES"/>
    <s v="WTG17_005"/>
    <x v="1"/>
    <s v="I, III"/>
    <n v="466091.36230000015"/>
    <n v="6093582.4032000005"/>
    <s v="-"/>
    <s v="-"/>
    <s v="Original"/>
    <n v="9"/>
    <n v="225"/>
  </r>
  <r>
    <s v="WTG17"/>
    <x v="0"/>
    <s v="A5.1 - Sublittoral Coarse Sediment"/>
    <s v="Medium"/>
    <s v="North West to South East"/>
    <s v="BSH A5.1 with potential scour interpreted as medium"/>
    <s v="SFT15"/>
    <m/>
    <s v="YES"/>
    <m/>
    <m/>
    <s v="YES"/>
    <s v="WTG17_006"/>
    <x v="1"/>
    <s v="I, III"/>
    <n v="465954.1651999997"/>
    <n v="6093616.7100000009"/>
    <s v="-"/>
    <s v="-"/>
    <s v="Original"/>
    <n v="9"/>
    <n v="226"/>
  </r>
  <r>
    <s v="WTG17"/>
    <x v="0"/>
    <s v="A5.1 - Sublittoral Coarse Sediment"/>
    <s v="Medium"/>
    <s v="North West to South East"/>
    <s v="BSH A5.1 with potential scour interpreted as medium"/>
    <s v="SFT15"/>
    <m/>
    <s v="YES"/>
    <m/>
    <m/>
    <s v="YES"/>
    <s v="WTG17_007"/>
    <x v="1"/>
    <s v="I, III"/>
    <n v="465902.72020000033"/>
    <n v="6093702.4619999994"/>
    <s v="-"/>
    <s v="-"/>
    <s v="Original"/>
    <n v="9"/>
    <n v="227"/>
  </r>
  <r>
    <s v="WTG17"/>
    <x v="0"/>
    <s v="A5.1 - Sublittoral Coarse Sediment"/>
    <s v="Medium"/>
    <s v="North West to South East"/>
    <s v="BSH A5.1 with potential scour interpreted as medium"/>
    <s v="SFT15"/>
    <m/>
    <s v="YES"/>
    <m/>
    <m/>
    <s v="YES"/>
    <s v="WTG17_008"/>
    <x v="1"/>
    <s v="I, III"/>
    <n v="465851.2751000002"/>
    <n v="6093788.2139999997"/>
    <s v="-"/>
    <s v="-"/>
    <s v="Original"/>
    <n v="9"/>
    <n v="228"/>
  </r>
  <r>
    <s v="OCP"/>
    <x v="1"/>
    <s v="A5.2 - Sublittoral Sand"/>
    <s v="Medium"/>
    <s v="North West to South East"/>
    <s v="OCP position used"/>
    <s v="SFOCP"/>
    <m/>
    <s v="YES"/>
    <s v="YES"/>
    <s v="YES"/>
    <s v="YES"/>
    <s v="OCP_001"/>
    <x v="1"/>
    <s v="I, III"/>
    <n v="452706.87359999958"/>
    <n v="6094234.8820999991"/>
    <s v="-"/>
    <s v="-"/>
    <s v="-"/>
    <s v="-"/>
    <n v="229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002"/>
    <x v="1"/>
    <s v="I, III"/>
    <n v="452655.42860000022"/>
    <n v="6094320.6339999996"/>
    <s v="-"/>
    <s v="-"/>
    <s v="-"/>
    <s v="-"/>
    <n v="230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003"/>
    <x v="1"/>
    <s v="I, III"/>
    <n v="452603.98350000009"/>
    <n v="6094406.3859999999"/>
    <s v="-"/>
    <s v="-"/>
    <s v="-"/>
    <s v="-"/>
    <n v="231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004"/>
    <x v="1"/>
    <s v="I, III"/>
    <n v="452466.78639999963"/>
    <n v="6094440.693"/>
    <s v="-"/>
    <s v="-"/>
    <s v="-"/>
    <s v="-"/>
    <n v="232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005"/>
    <x v="1"/>
    <s v="I, III"/>
    <n v="452638.29040000029"/>
    <n v="6094543.5832000002"/>
    <s v="-"/>
    <s v="-"/>
    <s v="-"/>
    <s v="-"/>
    <n v="233"/>
  </r>
  <r>
    <s v="OCP"/>
    <x v="1"/>
    <s v="A5.2 - Sublittoral Sand"/>
    <s v="Medium"/>
    <s v="North West to South East"/>
    <s v="OCP position used"/>
    <s v="SFOCP"/>
    <s v="YES"/>
    <s v="YES"/>
    <m/>
    <m/>
    <s v="YES"/>
    <s v="OCP_006"/>
    <x v="1"/>
    <s v="I, III"/>
    <n v="452501.09329999983"/>
    <n v="6094577.8900000006"/>
    <s v="-"/>
    <s v="-"/>
    <s v="-"/>
    <s v="-"/>
    <n v="234"/>
  </r>
  <r>
    <s v="OCP"/>
    <x v="1"/>
    <s v="A5.2 - Sublittoral Sand"/>
    <s v="Medium"/>
    <s v="North West to South East"/>
    <s v="OCP position used"/>
    <s v="SFOCP"/>
    <s v="YES"/>
    <s v="YES"/>
    <m/>
    <m/>
    <s v="YES"/>
    <s v="OCP_007"/>
    <x v="1"/>
    <s v="I, III"/>
    <n v="452449.64829999954"/>
    <n v="6094663.6420000009"/>
    <s v="-"/>
    <s v="-"/>
    <s v="-"/>
    <s v="-"/>
    <n v="235"/>
  </r>
  <r>
    <s v="OCP"/>
    <x v="1"/>
    <s v="A5.2 - Sublittoral Sand"/>
    <s v="Medium"/>
    <s v="North West to South East"/>
    <s v="OCP position used"/>
    <s v="SFOCP"/>
    <m/>
    <s v="YES"/>
    <m/>
    <m/>
    <s v="YES"/>
    <s v="OCP_008"/>
    <x v="1"/>
    <s v="I, III"/>
    <n v="452398.20320000034"/>
    <n v="6094749.3939999994"/>
    <s v="-"/>
    <s v="-"/>
    <s v="-"/>
    <s v="-"/>
    <n v="236"/>
  </r>
  <r>
    <s v="IAC1"/>
    <x v="2"/>
    <s v="A5.1 - Sublittoral Coarse Sediment"/>
    <s v="High"/>
    <s v="North West to South East"/>
    <s v="Area within buffer coincided with existing station TB30 sampled during 2011/12 EIA Tranche B "/>
    <s v="-"/>
    <s v="YES"/>
    <s v="YES"/>
    <s v="YES"/>
    <s v="YES"/>
    <s v="YES"/>
    <s v="IAC2_001"/>
    <x v="1"/>
    <s v="I, III"/>
    <n v="438921.01860000007"/>
    <n v="6099750.2193"/>
    <s v="-"/>
    <s v="-"/>
    <s v="-"/>
    <s v="-"/>
    <n v="237"/>
  </r>
  <r>
    <s v="IAC2"/>
    <x v="2"/>
    <s v="A5.2 - Sublittoral Sand"/>
    <s v="Low"/>
    <s v="North West to South East"/>
    <s v="Area within buffer coincided with existing station TB11 sampled during 2011/12 EIA Tranche B "/>
    <s v="-"/>
    <m/>
    <m/>
    <s v="YES"/>
    <s v="YES"/>
    <s v="YES"/>
    <s v="IAC1_001"/>
    <x v="1"/>
    <s v="I, III"/>
    <n v="455577.02830000035"/>
    <n v="6093484.6618000008"/>
    <s v="-"/>
    <s v="-"/>
    <s v="-"/>
    <s v="-"/>
    <n v="238"/>
  </r>
  <r>
    <s v="ECR1"/>
    <x v="3"/>
    <s v="A5.2 - Sublittoral Sand"/>
    <s v="N/A"/>
    <s v="North West to South East"/>
    <s v="Area interpreted as A5.2 situated below cable at opposite ends. Both below for consistancy"/>
    <s v="CO42"/>
    <s v="YES"/>
    <s v="YES"/>
    <s v="YES"/>
    <s v="YES"/>
    <s v="YES"/>
    <s v="ECR1_001"/>
    <x v="1"/>
    <s v="I, III"/>
    <n v="390217.54160000011"/>
    <n v="6082071.1750000007"/>
    <s v="-"/>
    <s v="-"/>
    <s v="-"/>
    <s v="-"/>
    <n v="239"/>
  </r>
  <r>
    <s v="ECR4"/>
    <x v="3"/>
    <s v="A5.1 - Sublittoral Coarse Sediment"/>
    <s v="N/A"/>
    <s v="North West to South East"/>
    <s v="Area with known station TR_21 intersecting interpreted as A5.1"/>
    <s v="TR_21"/>
    <s v="YES"/>
    <s v="YES"/>
    <s v="YES"/>
    <s v="YES"/>
    <s v="YES"/>
    <s v="ECR4_001"/>
    <x v="1"/>
    <s v="I, III"/>
    <n v="415270.31039999984"/>
    <n v="6080039.1693999991"/>
    <s v="-"/>
    <s v="-"/>
    <s v="New"/>
    <m/>
    <n v="240"/>
  </r>
  <r>
    <s v="CON2"/>
    <x v="4"/>
    <s v="A5.2 - Sublittoral Sand"/>
    <s v="N/A"/>
    <s v="North West to South East"/>
    <s v="A5.2 dominant BSH. The geographical spread of all A5.2 stations considered when selecting control BRUVS stations"/>
    <s v="C018"/>
    <s v="YES"/>
    <s v="YES"/>
    <s v="YES"/>
    <s v="YES"/>
    <s v="YES"/>
    <s v="CON2_001"/>
    <x v="1"/>
    <s v="I, III"/>
    <n v="392333.85140000004"/>
    <n v="6063511.8576999996"/>
    <s v="-"/>
    <s v="-"/>
    <s v="-"/>
    <s v="-"/>
    <n v="241"/>
  </r>
  <r>
    <s v="CON4"/>
    <x v="4"/>
    <s v="A5.1 - Sublittoral Coarse Sediment"/>
    <s v="N/A"/>
    <s v="North West to South East"/>
    <s v="The only control polygon where A5.1 was the dominant BSH "/>
    <s v="A052"/>
    <s v="YES"/>
    <s v="YES"/>
    <s v="YES"/>
    <s v="YES"/>
    <s v="YES"/>
    <s v="CON4_001"/>
    <x v="1"/>
    <s v="I, III"/>
    <n v="466744.45029999968"/>
    <n v="6060286.6879999992"/>
    <s v="-"/>
    <s v="-"/>
    <s v="-"/>
    <s v="-"/>
    <n v="242"/>
  </r>
  <r>
    <s v="CON9"/>
    <x v="4"/>
    <s v="A5.2 - Sublittoral Sand"/>
    <s v="N/A"/>
    <s v="North West to South East"/>
    <s v="A5.1 and A5.2 were co-dominant at this control area only so a A5.2 station was chosen due to the overall dominance of A5.2 as a BSH throughout all control areas."/>
    <s v="B148"/>
    <s v="YES"/>
    <s v="YES"/>
    <s v="YES"/>
    <s v="YES"/>
    <s v="YES"/>
    <s v="CON9_001"/>
    <x v="1"/>
    <s v="I, III"/>
    <n v="496938.50930000003"/>
    <n v="6142091.0590000004"/>
    <s v="-"/>
    <s v="-"/>
    <s v="-"/>
    <s v="-"/>
    <n v="243"/>
  </r>
  <r>
    <s v="CON11"/>
    <x v="4"/>
    <s v="A5.4 - Sublittoral Mixed sediment"/>
    <s v="N/A"/>
    <s v="North West to South East"/>
    <s v="The only station identified as A5.4 throughout the control area polygons"/>
    <s v="B024"/>
    <s v="YES"/>
    <s v="YES"/>
    <s v="YES"/>
    <s v="YES"/>
    <s v="YES"/>
    <s v="CON11_001"/>
    <x v="1"/>
    <s v="I, III"/>
    <n v="464711.93200000003"/>
    <n v="6106747.9499999993"/>
    <s v="-"/>
    <s v="-"/>
    <s v="-"/>
    <s v="-"/>
    <n v="244"/>
  </r>
  <r>
    <s v="CON12"/>
    <x v="4"/>
    <s v="A5.3 - Sublittoral Mud"/>
    <s v="N/A"/>
    <s v="North West to South East"/>
    <s v="The only station identified as A5.3 throughout the control area polygons"/>
    <s v="B054"/>
    <s v="YES"/>
    <s v="YES"/>
    <s v="YES"/>
    <s v="YES"/>
    <s v="YES"/>
    <s v="CON12_001"/>
    <x v="1"/>
    <s v="I, III"/>
    <n v="454208.62270000018"/>
    <n v="6113781.3320000004"/>
    <s v="-"/>
    <s v="-"/>
    <s v="-"/>
    <s v="-"/>
    <n v="245"/>
  </r>
  <r>
    <s v="WTG1"/>
    <x v="0"/>
    <s v="A5.2 - Sublittoral Sand"/>
    <s v="High"/>
    <s v="North West to South East"/>
    <s v="BSH A5.2 with potential scour interpreted as medium"/>
    <s v="SFA01"/>
    <m/>
    <m/>
    <m/>
    <s v="YES"/>
    <s v="YES"/>
    <s v="WTG1_A"/>
    <x v="2"/>
    <s v="I, III"/>
    <n v="433671.02780000027"/>
    <n v="6096716.8499999996"/>
    <n v="433979.69820000045"/>
    <n v="6096202.3380999994"/>
    <s v="New"/>
    <n v="113"/>
    <n v="246"/>
  </r>
  <r>
    <s v="WTG1"/>
    <x v="0"/>
    <s v="A5.2 - Sublittoral Sand"/>
    <s v="High"/>
    <s v="North West to South East"/>
    <s v="BSH A5.2 with potential scour interpreted as medium"/>
    <s v="SFA01"/>
    <m/>
    <m/>
    <m/>
    <s v="YES"/>
    <s v="YES"/>
    <s v="WTG1_B"/>
    <x v="2"/>
    <s v="I, III"/>
    <n v="433739.61099999957"/>
    <n v="6096408.1490000002"/>
    <n v="433911.11500000022"/>
    <n v="6096511.0392000005"/>
    <s v="New"/>
    <n v="113"/>
    <n v="247"/>
  </r>
  <r>
    <s v="WTG2"/>
    <x v="0"/>
    <s v="A5.1 - Sublittoral Coarse Sediment"/>
    <s v="High"/>
    <s v="North West to South East"/>
    <s v="BSH A5.1 with potential scour interpreted as low"/>
    <s v="SFA05"/>
    <m/>
    <m/>
    <s v="YES"/>
    <s v="YES"/>
    <s v="YES"/>
    <s v="WTG2_A"/>
    <x v="2"/>
    <s v="I, III"/>
    <n v="437861.38509999961"/>
    <n v="6100929.2050000001"/>
    <n v="438170.05549999978"/>
    <n v="6100414.6930999998"/>
    <s v="New"/>
    <n v="65"/>
    <n v="248"/>
  </r>
  <r>
    <s v="WTG2"/>
    <x v="0"/>
    <s v="A5.1 - Sublittoral Coarse Sediment"/>
    <s v="High"/>
    <s v="North West to South East"/>
    <s v="BSH A5.1 with potential scour interpreted as low"/>
    <s v="SFA05"/>
    <m/>
    <m/>
    <s v="YES"/>
    <s v="YES"/>
    <s v="YES"/>
    <s v="WTG2_B"/>
    <x v="2"/>
    <s v="I, III"/>
    <n v="437929.96829999983"/>
    <n v="6100620.5040000007"/>
    <n v="438101.47229999956"/>
    <n v="6100723.3942000009"/>
    <s v="New"/>
    <n v="65"/>
    <n v="249"/>
  </r>
  <r>
    <s v="WTG3"/>
    <x v="0"/>
    <s v="A5.3 - Sublittoral Mud"/>
    <s v="Low"/>
    <s v="North West to South East"/>
    <s v="Only representation of BSH A5.3 throughout the array, potential scour interpreted as low"/>
    <s v="SFA10 "/>
    <s v="YES"/>
    <s v="YES"/>
    <s v="YES"/>
    <s v="YES"/>
    <s v="YES"/>
    <s v="WTG3_A"/>
    <x v="2"/>
    <s v="I, III"/>
    <n v="443036.99569999985"/>
    <n v="6106131.9859999996"/>
    <n v="443345.66610000003"/>
    <n v="6105617.4740999993"/>
    <s v="Original"/>
    <n v="17"/>
    <n v="250"/>
  </r>
  <r>
    <s v="WTG3"/>
    <x v="0"/>
    <s v="A5.3 - Sublittoral Mud"/>
    <s v="Low"/>
    <s v="North West to South East"/>
    <s v="Only representation of BSH A5.3 throughout the array, potential scour interpreted as low"/>
    <s v="SFA10 "/>
    <s v="YES"/>
    <s v="YES"/>
    <s v="YES"/>
    <s v="YES"/>
    <s v="YES"/>
    <s v="WTG3_B"/>
    <x v="2"/>
    <s v="I, III"/>
    <n v="443105.57890000008"/>
    <n v="6105823.2850000001"/>
    <n v="443277.0828999998"/>
    <n v="6105926.1752000004"/>
    <s v="Original"/>
    <n v="17"/>
    <n v="251"/>
  </r>
  <r>
    <s v="WTG4"/>
    <x v="0"/>
    <s v="A5.2 - Sublittoral Sand"/>
    <s v="Low"/>
    <s v="North West to South East"/>
    <s v="BSH A5.2 with potential scour interpreted as low"/>
    <s v="SFB14"/>
    <m/>
    <m/>
    <s v="YES"/>
    <s v="YES"/>
    <s v="YES"/>
    <s v="WTG4_A"/>
    <x v="2"/>
    <s v="I, III"/>
    <n v="448262.23469999991"/>
    <n v="6109215.1260000002"/>
    <n v="448570.90510000009"/>
    <n v="6108700.6140999999"/>
    <s v="New"/>
    <n v="97"/>
    <n v="252"/>
  </r>
  <r>
    <s v="WTG4"/>
    <x v="0"/>
    <s v="A5.2 - Sublittoral Sand"/>
    <s v="Low"/>
    <s v="North West to South East"/>
    <s v="BSH A5.2 with potential scour interpreted as low"/>
    <s v="SFB14"/>
    <m/>
    <m/>
    <s v="YES"/>
    <s v="YES"/>
    <s v="YES"/>
    <s v="WTG4_B"/>
    <x v="2"/>
    <s v="I, III"/>
    <n v="448330.81790000014"/>
    <n v="6108906.4250000007"/>
    <n v="448502.32189999986"/>
    <n v="6109009.3151999991"/>
    <s v="New"/>
    <n v="97"/>
    <n v="253"/>
  </r>
  <r>
    <s v="WTG5"/>
    <x v="0"/>
    <s v="A5.1 - Sublittoral Coarse Sediment"/>
    <s v="Low"/>
    <s v="North West to South East"/>
    <s v="BSH A5.1 with potential scour interpreted as low"/>
    <s v="SFC11"/>
    <m/>
    <s v="YES"/>
    <s v="YES"/>
    <s v="YES"/>
    <s v="YES"/>
    <s v="WTG5_A"/>
    <x v="2"/>
    <s v="I, III"/>
    <n v="446191.48830000032"/>
    <n v="6105064.2400000002"/>
    <n v="446500.15869999956"/>
    <n v="6104549.7280999999"/>
    <s v="New"/>
    <n v="121"/>
    <n v="254"/>
  </r>
  <r>
    <s v="WTG5"/>
    <x v="0"/>
    <s v="A5.1 - Sublittoral Coarse Sediment"/>
    <s v="Low"/>
    <s v="North West to South East"/>
    <s v="BSH A5.1 with potential scour interpreted as low"/>
    <s v="SFC11"/>
    <m/>
    <s v="YES"/>
    <s v="YES"/>
    <s v="YES"/>
    <s v="YES"/>
    <s v="WTG5_B"/>
    <x v="2"/>
    <s v="I, III"/>
    <n v="446260.07149999961"/>
    <n v="6104755.5390000008"/>
    <n v="446431.57550000027"/>
    <n v="6104858.4291999992"/>
    <s v="New"/>
    <n v="121"/>
    <n v="255"/>
  </r>
  <r>
    <s v="WTG6"/>
    <x v="0"/>
    <s v="A5.2 - Sublittoral Sand"/>
    <s v="Low"/>
    <s v="North West to South East"/>
    <s v="BSH A5.2 with potential scour interpreted as low"/>
    <s v="SFE09"/>
    <m/>
    <m/>
    <m/>
    <s v="YES"/>
    <s v="YES"/>
    <s v="WTG6_A"/>
    <x v="2"/>
    <s v="I, III"/>
    <n v="446190.48390000034"/>
    <n v="6100924.6939000003"/>
    <n v="446499.15429999959"/>
    <n v="6100410.182"/>
    <s v="New"/>
    <n v="136"/>
    <n v="256"/>
  </r>
  <r>
    <s v="WTG6"/>
    <x v="0"/>
    <s v="A5.2 - Sublittoral Sand"/>
    <s v="Low"/>
    <s v="North West to South East"/>
    <s v="BSH A5.2 with potential scour interpreted as low"/>
    <s v="SFE09"/>
    <m/>
    <m/>
    <m/>
    <s v="YES"/>
    <s v="YES"/>
    <s v="WTG6_B"/>
    <x v="2"/>
    <s v="I, III"/>
    <n v="446259.06709999964"/>
    <n v="6100615.9930000007"/>
    <n v="446430.57110000029"/>
    <n v="6100718.8831999991"/>
    <s v="New"/>
    <n v="136"/>
    <n v="257"/>
  </r>
  <r>
    <s v="WTG7"/>
    <x v="0"/>
    <s v="A5.1 - Sublittoral Coarse Sediment"/>
    <s v="Low"/>
    <s v="North West to South East"/>
    <s v="BSH A5.1 with potential scour interpreted as low"/>
    <s v="SFF15"/>
    <m/>
    <m/>
    <m/>
    <s v="YES"/>
    <s v="YES"/>
    <s v="WTG7_A"/>
    <x v="2"/>
    <s v="I, III"/>
    <n v="453435.83640000038"/>
    <n v="6106138.8149999995"/>
    <n v="453744.50679999962"/>
    <n v="6105624.3030999992"/>
    <s v="New"/>
    <m/>
    <n v="258"/>
  </r>
  <r>
    <s v="WTG7"/>
    <x v="0"/>
    <s v="A5.1 - Sublittoral Coarse Sediment"/>
    <s v="Low"/>
    <s v="North West to South East"/>
    <s v="BSH A5.1 with potential scour interpreted as low"/>
    <s v="SFF15"/>
    <m/>
    <m/>
    <m/>
    <s v="YES"/>
    <s v="YES"/>
    <s v="WTG7_B"/>
    <x v="2"/>
    <s v="I, III"/>
    <n v="453504.41959999967"/>
    <n v="6105830.1140000001"/>
    <n v="453675.92360000033"/>
    <n v="6105933.0042000003"/>
    <s v="New"/>
    <m/>
    <n v="259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A"/>
    <x v="2"/>
    <s v="I, III"/>
    <n v="439928.8777999999"/>
    <n v="6090491.6799999997"/>
    <n v="440237.54820000008"/>
    <n v="6089977.1680999994"/>
    <s v="Original"/>
    <n v="33"/>
    <n v="260"/>
  </r>
  <r>
    <s v="WTG8"/>
    <x v="0"/>
    <s v="A5.2 - Sublittoral Sand"/>
    <s v="High"/>
    <s v="North West to South East"/>
    <s v="Dominant BSH A5.2 with potential scour interpreted as high"/>
    <s v="SFG01"/>
    <s v="YES"/>
    <s v="YES"/>
    <s v="YES"/>
    <s v="YES"/>
    <s v="YES"/>
    <s v="WTG8_B"/>
    <x v="2"/>
    <s v="I, III"/>
    <n v="439997.46100000013"/>
    <n v="6090182.9790000003"/>
    <n v="440168.96499999985"/>
    <n v="6090285.8692000005"/>
    <s v="Original"/>
    <n v="33"/>
    <n v="261"/>
  </r>
  <r>
    <s v="WTG9"/>
    <x v="0"/>
    <s v="A5.1 - Sublittoral Coarse Sediment"/>
    <s v="Medium"/>
    <s v="North West to South East"/>
    <s v="BSH A5.1 with potential scour interpreted as medium"/>
    <s v="SFG07"/>
    <m/>
    <m/>
    <s v="YES"/>
    <s v="YES"/>
    <s v="YES"/>
    <s v="WTG9_A"/>
    <x v="2"/>
    <s v="I, III"/>
    <n v="446189.4793999996"/>
    <n v="6096785.148"/>
    <n v="446498.14979999978"/>
    <n v="6096270.6360999998"/>
    <s v="New"/>
    <n v="81"/>
    <n v="262"/>
  </r>
  <r>
    <s v="WTG9"/>
    <x v="0"/>
    <s v="A5.1 - Sublittoral Coarse Sediment"/>
    <s v="Medium"/>
    <s v="North West to South East"/>
    <s v="BSH A5.1 with potential scour interpreted as medium"/>
    <s v="SFG07"/>
    <m/>
    <m/>
    <s v="YES"/>
    <s v="YES"/>
    <s v="YES"/>
    <s v="WTG9_B"/>
    <x v="2"/>
    <s v="I, III"/>
    <n v="446258.06259999983"/>
    <n v="6096476.4470000006"/>
    <n v="446429.56659999955"/>
    <n v="6096579.3372000009"/>
    <s v="New"/>
    <n v="81"/>
    <n v="263"/>
  </r>
  <r>
    <s v="WTG10"/>
    <x v="0"/>
    <s v="A5.1 - Sublittoral Coarse Sediment"/>
    <s v="Medium"/>
    <s v="North West to South East"/>
    <s v="BSH A5.1 with potential scour interpreted as medium"/>
    <s v="SFG11"/>
    <m/>
    <m/>
    <m/>
    <s v="YES"/>
    <s v="YES"/>
    <s v="WTG10_A"/>
    <x v="2"/>
    <s v="I, III"/>
    <n v="450329.96789999958"/>
    <n v="6100947.3729999997"/>
    <n v="450638.63829999976"/>
    <n v="6100432.8610999994"/>
    <s v="New"/>
    <n v="73"/>
    <n v="264"/>
  </r>
  <r>
    <s v="WTG10"/>
    <x v="0"/>
    <s v="A5.1 - Sublittoral Coarse Sediment"/>
    <s v="Medium"/>
    <s v="North West to South East"/>
    <s v="BSH A5.1 with potential scour interpreted as medium"/>
    <s v="SFG11"/>
    <m/>
    <m/>
    <m/>
    <s v="YES"/>
    <s v="YES"/>
    <s v="WTG10_B"/>
    <x v="2"/>
    <s v="I, III"/>
    <n v="450398.55109999981"/>
    <n v="6100638.6720000003"/>
    <n v="450570.05510000046"/>
    <n v="6100741.5622000005"/>
    <s v="New"/>
    <n v="73"/>
    <n v="265"/>
  </r>
  <r>
    <s v="WTG11"/>
    <x v="0"/>
    <s v="A5.2 - Sublittoral Sand"/>
    <s v="High"/>
    <s v="North West to South East"/>
    <s v="BSH A5.2 with potential scour interpreted as medium"/>
    <s v="SFJ05"/>
    <m/>
    <m/>
    <s v="YES"/>
    <s v="YES"/>
    <s v="YES"/>
    <s v="WTG11_A"/>
    <x v="2"/>
    <s v="I, III"/>
    <n v="446188.47499999963"/>
    <n v="6092645.602"/>
    <n v="446497.1453999998"/>
    <n v="6092131.0900999997"/>
    <s v="New"/>
    <m/>
    <n v="266"/>
  </r>
  <r>
    <s v="WTG11"/>
    <x v="0"/>
    <s v="A5.2 - Sublittoral Sand"/>
    <s v="High"/>
    <s v="North West to South East"/>
    <s v="BSH A5.2 with potential scour interpreted as medium"/>
    <s v="SFJ05"/>
    <m/>
    <m/>
    <s v="YES"/>
    <s v="YES"/>
    <s v="YES"/>
    <s v="WTG11_B"/>
    <x v="2"/>
    <s v="I, III"/>
    <n v="446257.05819999985"/>
    <n v="6092336.9010000005"/>
    <n v="446428.56219999958"/>
    <n v="6092439.7912000008"/>
    <s v="New"/>
    <m/>
    <n v="267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A"/>
    <x v="2"/>
    <s v="I, III"/>
    <n v="457574.31599999964"/>
    <n v="6102021.9478999991"/>
    <n v="457882.98639999982"/>
    <n v="6101507.4360000007"/>
    <s v="Original"/>
    <n v="32"/>
    <n v="268"/>
  </r>
  <r>
    <s v="WTG12"/>
    <x v="0"/>
    <s v="A5.4 - Sublittoral Mixed sediment"/>
    <s v="Low"/>
    <s v="North West to South East"/>
    <s v="Only representation of BSH A5.4 throughout the array. Potential scour is interpreted as low"/>
    <s v="SFK15"/>
    <s v="YES"/>
    <s v="YES"/>
    <s v="YES"/>
    <s v="YES"/>
    <s v="YES"/>
    <s v="WTG12_B"/>
    <x v="2"/>
    <s v="I, III"/>
    <n v="457642.89919999987"/>
    <n v="6101713.2469999995"/>
    <n v="457814.40319999959"/>
    <n v="6101816.1371999998"/>
    <s v="Original"/>
    <n v="32"/>
    <n v="269"/>
  </r>
  <r>
    <s v="WTG13"/>
    <x v="0"/>
    <s v="A5.1 - Sublittoral Coarse Sediment"/>
    <s v="High"/>
    <s v="North West to South East"/>
    <s v="BSH A5.1 with potential scour interpreted as high"/>
    <s v="SFN03"/>
    <m/>
    <s v="YES"/>
    <s v="YES"/>
    <s v="YES"/>
    <s v="YES"/>
    <s v="WTG13_A"/>
    <x v="2"/>
    <s v="I, III"/>
    <n v="448256.71040000021"/>
    <n v="6086447.6229999997"/>
    <n v="448565.38080000039"/>
    <n v="6085933.1110999994"/>
    <s v="New"/>
    <n v="49"/>
    <n v="270"/>
  </r>
  <r>
    <s v="WTG13"/>
    <x v="0"/>
    <s v="A5.1 - Sublittoral Coarse Sediment"/>
    <s v="High"/>
    <s v="North West to South East"/>
    <s v="BSH A5.1 with potential scour interpreted as high"/>
    <s v="SFN03"/>
    <m/>
    <s v="YES"/>
    <s v="YES"/>
    <s v="YES"/>
    <s v="YES"/>
    <s v="WTG13_B"/>
    <x v="2"/>
    <s v="I, III"/>
    <n v="448325.29360000044"/>
    <n v="6086138.9220000003"/>
    <n v="448496.79760000017"/>
    <n v="6086241.8122000005"/>
    <s v="New"/>
    <n v="49"/>
    <n v="271"/>
  </r>
  <r>
    <s v="WTG14"/>
    <x v="0"/>
    <s v="A5.2 - Sublittoral Sand"/>
    <s v="Medium"/>
    <s v="North West to South East"/>
    <s v="Dominant BSH A5.2 with potential scour interpreted as medium"/>
    <s v="SFQ09"/>
    <s v="YES"/>
    <s v="YES"/>
    <s v="YES"/>
    <s v="YES"/>
    <s v="YES"/>
    <s v="WTG14_A"/>
    <x v="2"/>
    <s v="I, III"/>
    <n v="449240.45689999964"/>
    <n v="6081228.7290000003"/>
    <n v="449549.12729999982"/>
    <n v="6080714.2171"/>
    <s v="Original"/>
    <n v="1"/>
    <n v="272"/>
  </r>
  <r>
    <s v="WTG14"/>
    <x v="0"/>
    <s v="A5.2 - Sublittoral Sand"/>
    <s v="Medium"/>
    <s v="North West to South East"/>
    <s v="Dominant BSH A5.2 with potential scour interpreted as medium"/>
    <s v="SFQ09"/>
    <s v="YES"/>
    <s v="YES"/>
    <s v="YES"/>
    <s v="YES"/>
    <s v="YES"/>
    <s v="WTG14_B"/>
    <x v="2"/>
    <s v="I, III"/>
    <n v="449309.04009999987"/>
    <n v="6080920.0280000009"/>
    <n v="449480.54409999959"/>
    <n v="6081022.9181999993"/>
    <s v="Original"/>
    <n v="1"/>
    <n v="273"/>
  </r>
  <r>
    <s v="WTG15"/>
    <x v="0"/>
    <s v="A5.2 - Sublittoral Sand"/>
    <s v="Medium"/>
    <s v="North West to South East"/>
    <s v="BSH A5.2 with potential scour interpreted as medium"/>
    <s v="SFQ13"/>
    <m/>
    <m/>
    <m/>
    <s v="YES"/>
    <s v="YES"/>
    <s v="WTG15_A"/>
    <x v="2"/>
    <s v="I, III"/>
    <n v="456536.6827999996"/>
    <n v="6090632.5260000005"/>
    <n v="456845.35319999978"/>
    <n v="6090118.0141000003"/>
    <s v="New"/>
    <m/>
    <n v="274"/>
  </r>
  <r>
    <s v="WTG15"/>
    <x v="0"/>
    <s v="A5.2 - Sublittoral Sand"/>
    <s v="Medium"/>
    <s v="North West to South East"/>
    <s v="BSH A5.2 with potential scour interpreted as medium"/>
    <s v="SFQ13"/>
    <m/>
    <m/>
    <m/>
    <s v="YES"/>
    <s v="YES"/>
    <s v="WTG15_B"/>
    <x v="2"/>
    <s v="I, III"/>
    <n v="456605.26599999983"/>
    <n v="6090323.8248999994"/>
    <n v="456776.76999999955"/>
    <n v="6090426.7151999995"/>
    <s v="New"/>
    <m/>
    <n v="275"/>
  </r>
  <r>
    <s v="WTG16"/>
    <x v="0"/>
    <s v="A5.1 - Sublittoral Coarse Sediment"/>
    <s v="High"/>
    <s v="North West to South East"/>
    <s v="BSH A5.1 with potential scour interpreted as high"/>
    <s v="SFR01"/>
    <m/>
    <m/>
    <m/>
    <s v="YES"/>
    <s v="YES"/>
    <s v="WTG16_A"/>
    <x v="2"/>
    <s v="I, III"/>
    <n v="460677.17119999975"/>
    <n v="6094794.7510000002"/>
    <n v="460985.84159999993"/>
    <n v="6094280.2390999999"/>
    <s v="New"/>
    <n v="89"/>
    <n v="276"/>
  </r>
  <r>
    <s v="WTG16"/>
    <x v="0"/>
    <s v="A5.1 - Sublittoral Coarse Sediment"/>
    <s v="High"/>
    <s v="North West to South East"/>
    <s v="BSH A5.1 with potential scour interpreted as high"/>
    <s v="SFR01"/>
    <m/>
    <m/>
    <m/>
    <s v="YES"/>
    <s v="YES"/>
    <s v="WTG16_B"/>
    <x v="2"/>
    <s v="I, III"/>
    <n v="460745.75439999998"/>
    <n v="6094486.0500000007"/>
    <n v="460917.2583999997"/>
    <n v="6094588.9401999991"/>
    <s v="New"/>
    <n v="89"/>
    <n v="277"/>
  </r>
  <r>
    <s v="WTG17"/>
    <x v="0"/>
    <s v="A5.1 - Sublittoral Coarse Sediment"/>
    <s v="Medium"/>
    <s v="North West to South East"/>
    <s v="BSH A5.1 with potential scour interpreted as medium"/>
    <s v="SFT15"/>
    <s v="YES"/>
    <s v="YES"/>
    <s v="YES"/>
    <s v="YES"/>
    <s v="YES"/>
    <s v="WTG17_A"/>
    <x v="2"/>
    <s v="I, III"/>
    <n v="465851.2751000002"/>
    <n v="6093788.2139999997"/>
    <n v="466159.94550000038"/>
    <n v="6093273.7020999994"/>
    <s v="Original"/>
    <n v="9"/>
    <n v="278"/>
  </r>
  <r>
    <s v="WTG17"/>
    <x v="0"/>
    <s v="A5.1 - Sublittoral Coarse Sediment"/>
    <s v="Medium"/>
    <s v="North West to South East"/>
    <s v="BSH A5.1 with potential scour interpreted as medium"/>
    <s v="SFT15"/>
    <s v="YES"/>
    <s v="YES"/>
    <s v="YES"/>
    <s v="YES"/>
    <s v="YES"/>
    <s v="WTG17_B"/>
    <x v="2"/>
    <s v="I, III"/>
    <n v="465919.85830000043"/>
    <n v="6093479.5130000003"/>
    <n v="466091.36230000015"/>
    <n v="6093582.4032000005"/>
    <s v="Original"/>
    <n v="9"/>
    <n v="279"/>
  </r>
  <r>
    <s v="WTG18"/>
    <x v="0"/>
    <s v="A5.2 - Sublittoral Sand"/>
    <s v="Medium"/>
    <s v="North West to South East"/>
    <s v="BSH A5.2 with potential scour interpreted as medium"/>
    <s v="SFU05"/>
    <m/>
    <m/>
    <s v="YES"/>
    <s v="YES"/>
    <s v="YES"/>
    <s v="WTG18_A"/>
    <x v="2"/>
    <s v="I, III"/>
    <n v="456605.56950000022"/>
    <n v="6082282.909"/>
    <n v="456914.23990000039"/>
    <n v="6081768.3970999997"/>
    <s v="New"/>
    <n v="112"/>
    <n v="280"/>
  </r>
  <r>
    <s v="WTG18"/>
    <x v="0"/>
    <s v="A5.2 - Sublittoral Sand"/>
    <s v="Medium"/>
    <s v="North West to South East"/>
    <s v="BSH A5.2 with potential scour interpreted as medium"/>
    <s v="SFU05"/>
    <m/>
    <m/>
    <s v="YES"/>
    <s v="YES"/>
    <s v="YES"/>
    <s v="WTG18_B"/>
    <x v="2"/>
    <s v="I, III"/>
    <n v="456674.15270000044"/>
    <n v="6081974.2080000006"/>
    <n v="456845.65670000017"/>
    <n v="6082077.0982000008"/>
    <s v="New"/>
    <n v="112"/>
    <n v="281"/>
  </r>
  <r>
    <s v="WTG19"/>
    <x v="0"/>
    <s v="A5.2 - Sublittoral Sand"/>
    <s v="Low"/>
    <s v="North West to South East"/>
    <s v="Dominant BSH A5.2 with potential scour interpreted as low"/>
    <s v="SFU11"/>
    <m/>
    <s v="YES"/>
    <s v="YES"/>
    <s v="YES"/>
    <s v="YES"/>
    <s v="WTG19_A"/>
    <x v="2"/>
    <s v="I, III"/>
    <n v="462816.3021999998"/>
    <n v="6088526.2469999995"/>
    <n v="463124.97259999998"/>
    <n v="6088011.7349999994"/>
    <s v="New"/>
    <n v="41"/>
    <n v="282"/>
  </r>
  <r>
    <s v="WTG19"/>
    <x v="0"/>
    <s v="A5.2 - Sublittoral Sand"/>
    <s v="Low"/>
    <s v="North West to South East"/>
    <s v="Dominant BSH A5.2 with potential scour interpreted as low"/>
    <s v="SFU11"/>
    <m/>
    <s v="YES"/>
    <s v="YES"/>
    <s v="YES"/>
    <s v="YES"/>
    <s v="WTG19_B"/>
    <x v="2"/>
    <s v="I, III"/>
    <n v="462884.88540000003"/>
    <n v="6088217.5460000001"/>
    <n v="463056.38939999975"/>
    <n v="6088320.4362000003"/>
    <s v="New"/>
    <n v="41"/>
    <n v="283"/>
  </r>
  <r>
    <s v="WTG20"/>
    <x v="0"/>
    <s v="A5.1 - Sublittoral Coarse Sediment"/>
    <s v="Low"/>
    <s v="North West to South East"/>
    <s v="BSH A5.1 with potential scour interpreted as low"/>
    <s v="SFU14"/>
    <m/>
    <m/>
    <s v="YES"/>
    <s v="YES"/>
    <s v="YES"/>
    <s v="WTG20_A"/>
    <x v="2"/>
    <s v="I, III"/>
    <n v="465921.66849999968"/>
    <n v="6091647.9148999993"/>
    <n v="466230.33889999986"/>
    <n v="6091133.4030000009"/>
    <s v="New"/>
    <n v="57"/>
    <n v="284"/>
  </r>
  <r>
    <s v="WTG20"/>
    <x v="0"/>
    <s v="A5.1 - Sublittoral Coarse Sediment"/>
    <s v="Low"/>
    <s v="North West to South East"/>
    <s v="BSH A5.1 with potential scour interpreted as low"/>
    <s v="SFU14"/>
    <m/>
    <m/>
    <s v="YES"/>
    <s v="YES"/>
    <s v="YES"/>
    <s v="WTG20_B"/>
    <x v="2"/>
    <s v="I, III"/>
    <n v="465990.25169999991"/>
    <n v="6091339.2139999997"/>
    <n v="466161.75569999963"/>
    <n v="6091442.1041999999"/>
    <s v="New"/>
    <n v="57"/>
    <n v="285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A"/>
    <x v="2"/>
    <s v="I, III"/>
    <n v="452398.20320000034"/>
    <n v="6094749.3939999994"/>
    <n v="452706.87359999958"/>
    <n v="6094234.8820999991"/>
    <s v="-"/>
    <s v="-"/>
    <n v="286"/>
  </r>
  <r>
    <s v="OCP"/>
    <x v="1"/>
    <s v="A5.2 - Sublittoral Sand"/>
    <s v="Medium"/>
    <s v="North West to South East"/>
    <s v="OCP position used"/>
    <s v="SFOCP"/>
    <s v="YES"/>
    <s v="YES"/>
    <s v="YES"/>
    <s v="YES"/>
    <s v="YES"/>
    <s v="OCP_B"/>
    <x v="2"/>
    <s v="I, III"/>
    <n v="452466.78639999963"/>
    <n v="6094440.693"/>
    <n v="452638.29040000029"/>
    <n v="6094543.5832000002"/>
    <s v="-"/>
    <s v="-"/>
    <n v="287"/>
  </r>
  <r>
    <s v="IAC1"/>
    <x v="2"/>
    <s v="A5.2 - Sublittoral Sand"/>
    <s v="Low"/>
    <s v="North West to South East"/>
    <s v="Area within buffer coincided with existing station TB11 sampled during 2011/12 EIA Tranche B "/>
    <s v="-"/>
    <s v="YES"/>
    <s v="YES"/>
    <s v="YES"/>
    <s v="YES"/>
    <s v="YES"/>
    <s v="IAC1_A"/>
    <x v="2"/>
    <s v="I, III"/>
    <n v="438921.01860000007"/>
    <n v="6099750.2193"/>
    <n v="438859.87390000001"/>
    <n v="6099853.3604000006"/>
    <s v="-"/>
    <s v="-"/>
    <n v="288"/>
  </r>
  <r>
    <s v="IAC2"/>
    <x v="2"/>
    <s v="A5.1 - Sublittoral Coarse Sediment"/>
    <s v="High"/>
    <s v="North West to South East"/>
    <s v="Area within buffer coincided with existing station TB30 sampled during 2011/12 EIA Tranche B "/>
    <s v="-"/>
    <s v="YES"/>
    <s v="YES"/>
    <s v="YES"/>
    <s v="YES"/>
    <s v="YES"/>
    <s v="IAC2_A"/>
    <x v="2"/>
    <s v="I, III"/>
    <n v="455553.59850000031"/>
    <n v="6093523.9156999998"/>
    <n v="455577.02830000035"/>
    <n v="6093484.6618000008"/>
    <s v="-"/>
    <s v="-"/>
    <n v="289"/>
  </r>
  <r>
    <s v="IAC3"/>
    <x v="2"/>
    <s v="A5.3 - Sublittoral Mud"/>
    <s v="Low"/>
    <s v="North West to South East"/>
    <s v="BSH A5.3 confirmed by 2020 VC_IA05 station"/>
    <s v="VC_IA05"/>
    <m/>
    <s v="YES"/>
    <s v="YES"/>
    <s v="YES"/>
    <s v="YES"/>
    <s v="IAC3_A"/>
    <x v="2"/>
    <s v="I, III"/>
    <n v="451474.95270000026"/>
    <n v="6091303.2846000008"/>
    <n v="451495.29160000011"/>
    <n v="6091269.4058999997"/>
    <s v="New"/>
    <m/>
    <n v="290"/>
  </r>
  <r>
    <s v="IAC4"/>
    <x v="2"/>
    <s v="A5.4 - Sublittoral Mixed sediment"/>
    <s v="Medium"/>
    <s v="North West to South East"/>
    <s v="BSH A5.4 confirmed by 2020 VC_IA15 station"/>
    <s v="VC_IA15"/>
    <m/>
    <s v="YES"/>
    <s v="YES"/>
    <s v="YES"/>
    <s v="YES"/>
    <s v="IAC4_A"/>
    <x v="2"/>
    <s v="I, III"/>
    <n v="458238.7276999997"/>
    <n v="6099193.8673999999"/>
    <n v="458254.36739999987"/>
    <n v="6099167.6256000008"/>
    <s v="New"/>
    <m/>
    <n v="291"/>
  </r>
  <r>
    <s v="ECR1"/>
    <x v="3"/>
    <s v="A5.2 - Sublittoral Sand"/>
    <s v="N/A"/>
    <s v="North West to South East"/>
    <s v="Area interpreted as A5.2 situated below cable at opposite ends. Both below for consistancy"/>
    <s v="CO42"/>
    <s v="YES"/>
    <s v="YES"/>
    <s v="YES"/>
    <s v="YES"/>
    <s v="YES"/>
    <s v="ECR1_A"/>
    <x v="2"/>
    <s v="I, III"/>
    <n v="390200.07780000009"/>
    <n v="6082100.2847000007"/>
    <n v="390217.54160000011"/>
    <n v="6082071.1750000007"/>
    <s v="-"/>
    <s v="-"/>
    <n v="292"/>
  </r>
  <r>
    <s v="ECR2"/>
    <x v="3"/>
    <s v="A5.2 - Sublittoral Sand"/>
    <s v="N/A"/>
    <s v="North West to South East"/>
    <s v="Area with known station TR_19 intersecting interpreted as A5.2 "/>
    <s v="TR_19"/>
    <s v="YES"/>
    <s v="YES"/>
    <s v="YES"/>
    <s v="YES"/>
    <s v="YES"/>
    <s v="ECR2_A"/>
    <x v="2"/>
    <s v="I, III"/>
    <n v="394912.64340000041"/>
    <n v="6081812.4571000002"/>
    <n v="394932.45839999989"/>
    <n v="6081779.3998000007"/>
    <s v="-"/>
    <s v="-"/>
    <n v="293"/>
  </r>
  <r>
    <s v="ECR3"/>
    <x v="3"/>
    <s v="A5.4 - Sublittoral Mixed sediment"/>
    <s v="N/A"/>
    <s v="North West to South East"/>
    <s v="Area with known station TR_26 intersecting interpreted as A5.4"/>
    <s v="TR_26"/>
    <m/>
    <s v="YES"/>
    <s v="YES"/>
    <s v="YES"/>
    <s v="YES"/>
    <s v="ECR3_A"/>
    <x v="2"/>
    <s v="I, III"/>
    <n v="412807.93580000009"/>
    <n v="6080245.3140999991"/>
    <n v="412826.73319999967"/>
    <n v="6080213.8934000004"/>
    <s v="-"/>
    <s v="-"/>
    <n v="294"/>
  </r>
  <r>
    <s v="ECR4"/>
    <x v="3"/>
    <s v="A5.1 - Sublittoral Coarse Sediment"/>
    <s v="N/A"/>
    <s v="North West to South East"/>
    <s v="Area with known station TR_21 intersecting interpreted as A5.1"/>
    <s v="TR_21"/>
    <s v="YES"/>
    <s v="YES"/>
    <s v="YES"/>
    <s v="YES"/>
    <s v="YES"/>
    <s v="ECR4_A"/>
    <x v="2"/>
    <s v="I, III"/>
    <n v="415251.51300000027"/>
    <n v="6080070.5900999997"/>
    <n v="415270.31039999984"/>
    <n v="6080039.1693999991"/>
    <s v="New"/>
    <m/>
    <n v="295"/>
  </r>
  <r>
    <s v="CON1"/>
    <x v="4"/>
    <s v="A5.2 - Sublittoral Sand"/>
    <s v="N/A"/>
    <s v="North West to South East"/>
    <s v="Dominant BSH (A5.2) within control polygon area"/>
    <s v="D033"/>
    <s v="YES"/>
    <s v="YES"/>
    <s v="YES"/>
    <s v="YES"/>
    <s v="YES"/>
    <s v="CON1_A"/>
    <x v="2"/>
    <s v="I, III"/>
    <n v="429882.50710000005"/>
    <n v="6049984.8761999998"/>
    <n v="429933.8284"/>
    <n v="6049899.0500000007"/>
    <s v="-"/>
    <s v="-"/>
    <n v="296"/>
  </r>
  <r>
    <s v="CON2"/>
    <x v="4"/>
    <s v="A5.2 - Sublittoral Sand"/>
    <s v="N/A"/>
    <s v="North West to South East"/>
    <s v="Dominant BSH (A5.2) within control polygon area"/>
    <s v="C018"/>
    <s v="YES"/>
    <s v="YES"/>
    <s v="YES"/>
    <s v="YES"/>
    <s v="YES"/>
    <s v="CON2_A"/>
    <x v="2"/>
    <s v="I, III"/>
    <n v="392308.19070000015"/>
    <n v="6063554.7708000001"/>
    <n v="392359.5120000001"/>
    <n v="6063468.9445999991"/>
    <s v="-"/>
    <s v="-"/>
    <n v="297"/>
  </r>
  <r>
    <s v="CON3"/>
    <x v="4"/>
    <s v="A5.2 - Sublittoral Sand"/>
    <s v="N/A"/>
    <s v="North West to South East"/>
    <s v="Dominant BSH (A5.2) within control polygon area"/>
    <s v="E026"/>
    <s v="YES"/>
    <s v="YES"/>
    <s v="YES"/>
    <s v="YES"/>
    <s v="YES"/>
    <s v="CON3_A"/>
    <x v="2"/>
    <s v="I, III"/>
    <n v="481908.12330000009"/>
    <n v="6038765.6071000006"/>
    <n v="481959.44460000005"/>
    <n v="6038679.7808999997"/>
    <s v="-"/>
    <s v="-"/>
    <n v="298"/>
  </r>
  <r>
    <s v="CON4"/>
    <x v="4"/>
    <s v="A5.1 - Sublittoral Coarse Sediment"/>
    <s v="N/A"/>
    <s v="North West to South East"/>
    <s v="Dominant BSH (A5.1) within control polygon area"/>
    <s v="A052"/>
    <s v="YES"/>
    <s v="YES"/>
    <s v="YES"/>
    <s v="YES"/>
    <s v="YES"/>
    <s v="CON4_A"/>
    <x v="2"/>
    <s v="I, III"/>
    <n v="466718.78959999979"/>
    <n v="6060329.6010999996"/>
    <n v="466770.11089999974"/>
    <n v="6060243.7749000005"/>
    <s v="-"/>
    <s v="-"/>
    <n v="299"/>
  </r>
  <r>
    <s v="CON5"/>
    <x v="4"/>
    <s v="A5.1 - Sublittoral Coarse Sediment"/>
    <s v="N/A"/>
    <s v="North West to South East"/>
    <s v="Dominant BSH (A5.1) within control polygon area"/>
    <s v="A046"/>
    <s v="YES"/>
    <s v="YES"/>
    <s v="YES"/>
    <s v="YES"/>
    <s v="YES"/>
    <s v="CON5_A"/>
    <x v="2"/>
    <s v="I, III"/>
    <n v="487551.41770000011"/>
    <n v="6065754.8111000005"/>
    <n v="487602.73900000006"/>
    <n v="6065668.9848999996"/>
    <s v="-"/>
    <s v="-"/>
    <n v="300"/>
  </r>
  <r>
    <s v="CON6"/>
    <x v="4"/>
    <s v="A5.2 - Sublittoral Sand"/>
    <s v="N/A"/>
    <s v="North West to South East"/>
    <s v="Dominant BSH (A5.2) within control polygon area"/>
    <s v="A011"/>
    <s v="YES"/>
    <s v="YES"/>
    <s v="YES"/>
    <s v="YES"/>
    <s v="YES"/>
    <s v="CON6_A"/>
    <x v="2"/>
    <s v="I, III"/>
    <n v="485124.7106999997"/>
    <n v="6067654.9271000009"/>
    <n v="485176.03199999966"/>
    <n v="6067569.1009"/>
    <s v="-"/>
    <s v="-"/>
    <n v="301"/>
  </r>
  <r>
    <s v="CON7"/>
    <x v="4"/>
    <s v="A5.2 - Sublittoral Sand"/>
    <s v="N/A"/>
    <s v="North West to South East"/>
    <s v="Dominant BSH (A5.2) within control polygon area"/>
    <s v="TB_21"/>
    <s v="YES"/>
    <s v="YES"/>
    <s v="YES"/>
    <s v="YES"/>
    <s v="YES"/>
    <s v="CON7_A"/>
    <x v="2"/>
    <s v="I, III"/>
    <n v="433775.33939999994"/>
    <n v="6104976.9131000005"/>
    <n v="433826.66069999989"/>
    <n v="6104891.0868999995"/>
    <s v="-"/>
    <s v="-"/>
    <n v="302"/>
  </r>
  <r>
    <s v="CON8"/>
    <x v="4"/>
    <s v="A5.2 - Sublittoral Sand"/>
    <s v="N/A"/>
    <s v="North West to South East"/>
    <s v="Dominant BSH (A5.2) within control polygon area"/>
    <s v="B112"/>
    <s v="YES"/>
    <s v="YES"/>
    <s v="YES"/>
    <s v="YES"/>
    <s v="YES"/>
    <s v="CON8_A"/>
    <x v="2"/>
    <s v="I, III"/>
    <n v="491161.48940000031"/>
    <n v="6115137.3290999997"/>
    <n v="491212.81070000026"/>
    <n v="6115051.5029000007"/>
    <s v="-"/>
    <s v="-"/>
    <n v="303"/>
  </r>
  <r>
    <s v="CON9"/>
    <x v="4"/>
    <s v="A5.2 - Sublittoral Sand"/>
    <s v="N/A"/>
    <s v="North West to South East"/>
    <s v="Dominant BSH (A5.2) within control polygon area"/>
    <s v="B148"/>
    <s v="YES"/>
    <s v="YES"/>
    <s v="YES"/>
    <s v="YES"/>
    <s v="YES"/>
    <s v="CON9_A"/>
    <x v="2"/>
    <s v="I, III"/>
    <n v="496912.84860000014"/>
    <n v="6142133.9721000008"/>
    <n v="496964.1699000001"/>
    <n v="6142048.1458999999"/>
    <s v="-"/>
    <s v="-"/>
    <n v="304"/>
  </r>
  <r>
    <s v="CON10"/>
    <x v="4"/>
    <s v="A5.1 - Sublittoral Coarse Sediment"/>
    <s v="N/A"/>
    <s v="North West to South East"/>
    <s v="Dominant BSH (A5.1) within control polygon area"/>
    <s v="B154"/>
    <s v="YES"/>
    <s v="YES"/>
    <s v="YES"/>
    <s v="YES"/>
    <s v="YES"/>
    <s v="CON10_A"/>
    <x v="2"/>
    <s v="I, III"/>
    <n v="502481.21320000011"/>
    <n v="6142025.6731000002"/>
    <n v="502532.53450000007"/>
    <n v="6141939.8468999993"/>
    <s v="-"/>
    <s v="-"/>
    <n v="305"/>
  </r>
  <r>
    <s v="CON11"/>
    <x v="4"/>
    <s v="A5.4 - Sublittoral Mixed sediment"/>
    <s v="N/A"/>
    <s v="North West to South East"/>
    <s v="Only station identified as mixed sediment (A5.4) in control polygon areas"/>
    <s v="B024"/>
    <s v="YES"/>
    <s v="YES"/>
    <s v="YES"/>
    <s v="YES"/>
    <s v="YES"/>
    <s v="CON11_A"/>
    <x v="2"/>
    <s v="I, III"/>
    <n v="464686.27139999997"/>
    <n v="6106790.8630999997"/>
    <n v="464737.59269999992"/>
    <n v="6106705.0369000006"/>
    <s v="-"/>
    <s v="-"/>
    <n v="306"/>
  </r>
  <r>
    <s v="CON12"/>
    <x v="4"/>
    <s v="A5.3 - Sublittoral Mud"/>
    <s v="N/A"/>
    <s v="North West to South East"/>
    <s v="Only station identified as mud sediment (A5.3) in control polygon areas"/>
    <s v="B054"/>
    <s v="YES"/>
    <s v="YES"/>
    <s v="YES"/>
    <s v="YES"/>
    <s v="YES"/>
    <s v="CON12_A"/>
    <x v="2"/>
    <s v="I, III"/>
    <n v="454182.96200000029"/>
    <n v="6113824.2451000009"/>
    <n v="454234.28330000024"/>
    <n v="6113738.4188999999"/>
    <s v="-"/>
    <s v="-"/>
    <n v="307"/>
  </r>
  <r>
    <s v="REEF1"/>
    <x v="5"/>
    <s v="A5.4 - Sublittoral Mixed sediment"/>
    <s v="N/A"/>
    <s v="North West to South East"/>
    <s v="Furthest extent West of Stony Reef which was interpreted as medium resemblance (North to South Transect)."/>
    <s v="TR_003"/>
    <s v="YES"/>
    <s v="YES"/>
    <s v="YES"/>
    <s v="YES"/>
    <s v="YES"/>
    <s v="REEF1_A"/>
    <x v="2"/>
    <s v="II, III"/>
    <n v="255474.16999999993"/>
    <n v="6059739.9600000009"/>
    <n v="255474.16999999993"/>
    <n v="6059939.9600000009"/>
    <m/>
    <m/>
    <n v="308"/>
  </r>
  <r>
    <s v="REEF1"/>
    <x v="5"/>
    <s v="A5.4 - Sublittoral Mixed sediment"/>
    <s v="N/A"/>
    <s v="North West to South East"/>
    <s v="Furthest extent West of Stony Reef which was interpreted as medium resemblance (East to West Transect)"/>
    <s v="TR_003"/>
    <s v="YES"/>
    <s v="YES"/>
    <s v="YES"/>
    <s v="YES"/>
    <s v="YES"/>
    <s v="REEF1_B"/>
    <x v="2"/>
    <s v="II, III"/>
    <n v="255386.89869999979"/>
    <n v="6059865.1360999998"/>
    <n v="255561.44130000006"/>
    <n v="6059767.4894999992"/>
    <m/>
    <m/>
    <n v="309"/>
  </r>
  <r>
    <s v="REEF2"/>
    <x v="5"/>
    <s v="A5.4 - Sublittoral Mixed sediment"/>
    <s v="N/A"/>
    <s v="North West to South East"/>
    <s v="Furthest extent East of Stony Reef interpreted as low resemblance (North toSouth Transect)"/>
    <s v="TR_004"/>
    <s v="YES"/>
    <s v="YES"/>
    <s v="YES"/>
    <s v="YES"/>
    <s v="YES"/>
    <s v="REEF2_A"/>
    <x v="2"/>
    <s v="II, III"/>
    <n v="259271.81960000005"/>
    <n v="6060159.5576000009"/>
    <n v="259246.38599999994"/>
    <n v="6060096.4531999994"/>
    <m/>
    <m/>
    <n v="310"/>
  </r>
  <r>
    <s v="REEF2"/>
    <x v="5"/>
    <s v="A5.4 - Sublittoral Mixed sediment"/>
    <s v="N/A"/>
    <s v="North West to South East"/>
    <s v="Furthest extent East of Stony Reef interpreted as low resemblance (East to West Transect)"/>
    <s v="TR_004"/>
    <s v="YES"/>
    <s v="YES"/>
    <s v="YES"/>
    <s v="YES"/>
    <s v="YES"/>
    <s v="REEF2_B"/>
    <x v="2"/>
    <s v="II, III"/>
    <n v="259199.37009999994"/>
    <n v="6060128.2903000005"/>
    <n v="259381.87719999999"/>
    <n v="6060137.9540999997"/>
    <m/>
    <m/>
    <n v="311"/>
  </r>
  <r>
    <s v="REEF3"/>
    <x v="5"/>
    <s v="A5.4 - Sublittoral Mixed sediment"/>
    <s v="N/A"/>
    <s v="North West to South East"/>
    <s v="Station situated on the ECR interpreted as low resemblance Stony Reef (North to South Transect)"/>
    <s v="TR_009"/>
    <s v="YES"/>
    <s v="YES"/>
    <s v="YES"/>
    <s v="YES"/>
    <s v="YES"/>
    <s v="REEF3_A"/>
    <x v="2"/>
    <s v="II, III"/>
    <n v="274783.75"/>
    <n v="6064161.8200000003"/>
    <n v="274783.75"/>
    <n v="6063961.8200000003"/>
    <m/>
    <m/>
    <n v="312"/>
  </r>
  <r>
    <s v="REEF3"/>
    <x v="5"/>
    <s v="A5.4 - Sublittoral Mixed sediment"/>
    <s v="N/A"/>
    <s v="North West to South East"/>
    <s v="Station situated on the ECR interpreted as low resemblance Stony Reef (East to West Transect)"/>
    <s v="TR_009"/>
    <s v="YES"/>
    <s v="YES"/>
    <s v="YES"/>
    <s v="YES"/>
    <s v="YES"/>
    <s v="REEF3_B"/>
    <x v="2"/>
    <s v="II, III"/>
    <n v="274683.75"/>
    <n v="6064061.8200000003"/>
    <n v="274883.75"/>
    <n v="6064061.8200000003"/>
    <m/>
    <m/>
    <n v="313"/>
  </r>
  <r>
    <s v="REEF4"/>
    <x v="5"/>
    <s v="A5.4 - Sublittoral Mixed sediment"/>
    <s v="N/A"/>
    <s v="North West to South East"/>
    <s v="Lies on an area of Stony Reef interpreted as Low resemblance  (North to South Transect)"/>
    <s v="TR_016"/>
    <s v="YES"/>
    <s v="YES"/>
    <s v="YES"/>
    <s v="YES"/>
    <s v="YES"/>
    <s v="REEF4_A"/>
    <x v="2"/>
    <s v="II, III"/>
    <n v="308915.53000000026"/>
    <n v="6067819.1699999999"/>
    <n v="308915.53000000026"/>
    <n v="6067619.1699999999"/>
    <m/>
    <m/>
    <n v="314"/>
  </r>
  <r>
    <s v="REEF4"/>
    <x v="5"/>
    <s v="A5.4 - Sublittoral Mixed sediment"/>
    <s v="N/A"/>
    <s v="North West to South East"/>
    <s v="Lies on an area of Stony Reef interpreted as Low resemblance  (East to West Transect)"/>
    <s v="TR_016"/>
    <s v="YES"/>
    <s v="YES"/>
    <s v="YES"/>
    <s v="YES"/>
    <s v="YES"/>
    <s v="REEF4_B"/>
    <x v="2"/>
    <s v="II, III"/>
    <n v="308812.58000000007"/>
    <n v="6067730.1550999992"/>
    <n v="309012.58000000007"/>
    <n v="6067730.1550999992"/>
    <m/>
    <m/>
    <n v="315"/>
  </r>
  <r>
    <s v="REEF5"/>
    <x v="5"/>
    <s v="A5.2 - Sublittoral Sand"/>
    <s v="N/A"/>
    <s v="North West to South East"/>
    <s v="Most central location of Stony Reef interpreted as medium resemblance (North to South Transect)"/>
    <s v="TR_029"/>
    <s v="YES"/>
    <s v="YES"/>
    <s v="YES"/>
    <s v="YES"/>
    <s v="YES"/>
    <s v="REEF5_A"/>
    <x v="2"/>
    <s v="II, III"/>
    <n v="417349.50999999978"/>
    <n v="6080017.6099999994"/>
    <n v="417349.50999999978"/>
    <n v="6079817.6099999994"/>
    <m/>
    <m/>
    <n v="316"/>
  </r>
  <r>
    <s v="REEF5"/>
    <x v="5"/>
    <s v="A5.2 - Sublittoral Sand"/>
    <s v="N/A"/>
    <s v="North West to South East"/>
    <s v="Most central location of Stony Reef interpreted as medium resemblance (East to West Transect)"/>
    <s v="TR_029"/>
    <s v="YES"/>
    <s v="YES"/>
    <s v="YES"/>
    <s v="YES"/>
    <s v="YES"/>
    <s v="REEF5_B"/>
    <x v="2"/>
    <s v="II, III"/>
    <n v="417249.50999999978"/>
    <n v="6079917.6099999994"/>
    <n v="417449.50999999978"/>
    <n v="6079917.6099999994"/>
    <m/>
    <m/>
    <n v="317"/>
  </r>
  <r>
    <s v="N1"/>
    <x v="6"/>
    <s v="N/A"/>
    <s v="N/A"/>
    <s v="North West to South East"/>
    <s v="North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N1_A"/>
    <x v="2"/>
    <s v="N/A"/>
    <n v="446361.25009999983"/>
    <n v="6110298.6104000006"/>
    <n v="446361.25009999983"/>
    <n v="6110098.6104000006"/>
    <m/>
    <m/>
    <n v="318"/>
  </r>
  <r>
    <s v="N1"/>
    <x v="6"/>
    <s v="N/A"/>
    <s v="N/A"/>
    <s v="North West to South East"/>
    <s v="North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N1_B"/>
    <x v="2"/>
    <s v="N/A"/>
    <n v="446261.25009999983"/>
    <n v="6110198.6104000006"/>
    <n v="446461.25009999983"/>
    <n v="6110198.6104000006"/>
    <m/>
    <m/>
    <n v="319"/>
  </r>
  <r>
    <s v="N2"/>
    <x v="6"/>
    <s v="N/A"/>
    <s v="N/A"/>
    <s v="North West to South East"/>
    <s v="North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N2_A"/>
    <x v="2"/>
    <s v="N/A"/>
    <n v="450511.28100000042"/>
    <n v="6110812.5620000008"/>
    <n v="450511.28100000042"/>
    <n v="6110612.5620000008"/>
    <m/>
    <m/>
    <n v="320"/>
  </r>
  <r>
    <s v="N2"/>
    <x v="6"/>
    <s v="N/A"/>
    <s v="N/A"/>
    <s v="North West to South East"/>
    <s v="North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N2_B"/>
    <x v="2"/>
    <s v="N/A"/>
    <n v="450411.28100000042"/>
    <n v="6110712.5620000008"/>
    <n v="450611.28100000042"/>
    <n v="6110712.5620000008"/>
    <m/>
    <m/>
    <n v="321"/>
  </r>
  <r>
    <s v="E1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1_A"/>
    <x v="2"/>
    <s v="N/A"/>
    <n v="454204.02759999968"/>
    <n v="6107144.9780000001"/>
    <n v="454204.02759999968"/>
    <n v="6106944.9780000001"/>
    <m/>
    <m/>
    <n v="322"/>
  </r>
  <r>
    <s v="E1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1_B"/>
    <x v="2"/>
    <s v="N/A"/>
    <n v="454104.02759999968"/>
    <n v="6107044.9780000001"/>
    <n v="454304.02759999968"/>
    <n v="6107044.9780000001"/>
    <m/>
    <m/>
    <n v="323"/>
  </r>
  <r>
    <s v="SP3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3_A"/>
    <x v="2"/>
    <s v="N/A"/>
    <n v="457890.13269999996"/>
    <n v="6103482.5209999997"/>
    <n v="457890.13269999996"/>
    <n v="6103282.5209999997"/>
    <m/>
    <m/>
    <n v="324"/>
  </r>
  <r>
    <s v="SP3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3_B"/>
    <x v="2"/>
    <s v="N/A"/>
    <n v="457790.13269999996"/>
    <n v="6103382.5209999997"/>
    <n v="457990.13269999996"/>
    <n v="6103382.5209999997"/>
    <m/>
    <m/>
    <n v="325"/>
  </r>
  <r>
    <s v="E2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2_A"/>
    <x v="2"/>
    <s v="N/A"/>
    <n v="461580.1612999998"/>
    <n v="6099824.9606999997"/>
    <n v="461580.1612999998"/>
    <n v="6099624.9606999997"/>
    <m/>
    <m/>
    <n v="326"/>
  </r>
  <r>
    <s v="E2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2_B"/>
    <x v="2"/>
    <s v="N/A"/>
    <n v="461480.1612999998"/>
    <n v="6099724.9606999997"/>
    <n v="461680.1612999998"/>
    <n v="6099724.9606999997"/>
    <m/>
    <m/>
    <n v="327"/>
  </r>
  <r>
    <s v="SP4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4_A"/>
    <x v="2"/>
    <s v="N/A"/>
    <n v="465272.03839999996"/>
    <n v="6096170.5310999993"/>
    <n v="465272.03839999996"/>
    <n v="6095970.5310999993"/>
    <m/>
    <m/>
    <n v="328"/>
  </r>
  <r>
    <s v="SP4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4_B"/>
    <x v="2"/>
    <s v="N/A"/>
    <n v="465172.03839999996"/>
    <n v="6096070.5310999993"/>
    <n v="465372.03839999996"/>
    <n v="6096070.5310999993"/>
    <m/>
    <m/>
    <n v="329"/>
  </r>
  <r>
    <s v="E3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3_A"/>
    <x v="2"/>
    <s v="N/A"/>
    <n v="468967.79750000034"/>
    <n v="6092519.3226999994"/>
    <n v="468967.79750000034"/>
    <n v="6092319.3226999994"/>
    <m/>
    <m/>
    <n v="330"/>
  </r>
  <r>
    <s v="E3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3_B"/>
    <x v="2"/>
    <s v="N/A"/>
    <n v="468867.79750000034"/>
    <n v="6092419.3226999994"/>
    <n v="469067.79750000034"/>
    <n v="6092419.3226999994"/>
    <m/>
    <m/>
    <n v="331"/>
  </r>
  <r>
    <s v="SP5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5_A"/>
    <x v="2"/>
    <s v="N/A"/>
    <n v="467549.55389999971"/>
    <n v="6089205.6963"/>
    <n v="467549.55389999971"/>
    <n v="6089005.6963"/>
    <m/>
    <m/>
    <n v="332"/>
  </r>
  <r>
    <s v="SP5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5_B"/>
    <x v="2"/>
    <s v="N/A"/>
    <n v="467449.55389999971"/>
    <n v="6089105.6963"/>
    <n v="467649.55389999971"/>
    <n v="6089105.6963"/>
    <m/>
    <m/>
    <n v="333"/>
  </r>
  <r>
    <s v="E4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4_A"/>
    <x v="2"/>
    <s v="N/A"/>
    <n v="464351.64699999988"/>
    <n v="6085917.4246999994"/>
    <n v="464351.64699999988"/>
    <n v="6085717.4246999994"/>
    <m/>
    <m/>
    <n v="334"/>
  </r>
  <r>
    <s v="E4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4_B"/>
    <x v="2"/>
    <s v="N/A"/>
    <n v="464251.64699999988"/>
    <n v="6085817.4246999994"/>
    <n v="464451.64699999988"/>
    <n v="6085817.4246999994"/>
    <m/>
    <m/>
    <n v="335"/>
  </r>
  <r>
    <s v="SP6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6_A"/>
    <x v="2"/>
    <s v="N/A"/>
    <n v="461107.78089999966"/>
    <n v="6082678.1952"/>
    <n v="461107.78089999966"/>
    <n v="6082478.1952"/>
    <m/>
    <m/>
    <n v="336"/>
  </r>
  <r>
    <s v="SP6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6_B"/>
    <x v="2"/>
    <s v="N/A"/>
    <n v="461007.78089999966"/>
    <n v="6082578.1952"/>
    <n v="461207.78089999966"/>
    <n v="6082578.1952"/>
    <m/>
    <m/>
    <n v="337"/>
  </r>
  <r>
    <s v="E5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5_A"/>
    <x v="2"/>
    <s v="N/A"/>
    <n v="457963.45120000001"/>
    <n v="6079366.2169000003"/>
    <n v="457963.45120000001"/>
    <n v="6079166.2169000003"/>
    <m/>
    <m/>
    <n v="338"/>
  </r>
  <r>
    <s v="E5"/>
    <x v="6"/>
    <s v="N/A"/>
    <s v="N/A"/>
    <s v="North West to South East"/>
    <s v="Ea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E5_B"/>
    <x v="2"/>
    <s v="N/A"/>
    <n v="457863.45120000001"/>
    <n v="6079266.2169000003"/>
    <n v="458063.45120000001"/>
    <n v="6079266.2169000003"/>
    <m/>
    <m/>
    <n v="339"/>
  </r>
  <r>
    <s v="S1"/>
    <x v="6"/>
    <s v="N/A"/>
    <s v="N/A"/>
    <s v="North West to South East"/>
    <s v="Sou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1_A"/>
    <x v="2"/>
    <s v="N/A"/>
    <n v="453667.9040000001"/>
    <n v="6076073.5407999996"/>
    <n v="453667.9040000001"/>
    <n v="6075873.5407999996"/>
    <m/>
    <m/>
    <n v="340"/>
  </r>
  <r>
    <s v="S1"/>
    <x v="6"/>
    <s v="N/A"/>
    <s v="N/A"/>
    <s v="North West to South East"/>
    <s v="Sou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1_B"/>
    <x v="2"/>
    <s v="N/A"/>
    <n v="453567.9040000001"/>
    <n v="6075973.5407999996"/>
    <n v="453767.9040000001"/>
    <n v="6075973.5407999996"/>
    <m/>
    <m/>
    <n v="341"/>
  </r>
  <r>
    <s v="W1"/>
    <x v="6"/>
    <s v="N/A"/>
    <s v="N/A"/>
    <s v="North West to South East"/>
    <s v="We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W1_A"/>
    <x v="2"/>
    <s v="N/A"/>
    <n v="448860.05869999994"/>
    <n v="6080028.0810000002"/>
    <n v="448860.05869999994"/>
    <n v="6079828.0810000002"/>
    <m/>
    <m/>
    <n v="342"/>
  </r>
  <r>
    <s v="W1"/>
    <x v="6"/>
    <s v="N/A"/>
    <s v="N/A"/>
    <s v="North West to South East"/>
    <s v="We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W1_B"/>
    <x v="2"/>
    <s v="N/A"/>
    <n v="448760.05869999994"/>
    <n v="6079928.0810000002"/>
    <n v="448960.05869999994"/>
    <n v="6079928.0810000002"/>
    <m/>
    <m/>
    <n v="343"/>
  </r>
  <r>
    <s v="SP7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7_A"/>
    <x v="2"/>
    <s v="N/A"/>
    <n v="444452.02300000004"/>
    <n v="6084162.8092"/>
    <n v="444452.02300000004"/>
    <n v="6083962.8092"/>
    <m/>
    <m/>
    <n v="344"/>
  </r>
  <r>
    <s v="SP7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7_B"/>
    <x v="2"/>
    <s v="N/A"/>
    <n v="444352.02300000004"/>
    <n v="6084062.8092"/>
    <n v="444552.02300000004"/>
    <n v="6084062.8092"/>
    <m/>
    <m/>
    <n v="345"/>
  </r>
  <r>
    <s v="W2"/>
    <x v="6"/>
    <s v="N/A"/>
    <s v="N/A"/>
    <s v="North West to South East"/>
    <s v="We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W2_A"/>
    <x v="2"/>
    <s v="N/A"/>
    <n v="440061.63379999995"/>
    <n v="6088298.1305999998"/>
    <n v="440061.63379999995"/>
    <n v="6088098.1305999998"/>
    <m/>
    <m/>
    <n v="346"/>
  </r>
  <r>
    <s v="W2"/>
    <x v="6"/>
    <s v="N/A"/>
    <s v="N/A"/>
    <s v="North West to South East"/>
    <s v="We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W2_B"/>
    <x v="2"/>
    <s v="N/A"/>
    <n v="439961.63379999995"/>
    <n v="6088198.1305999998"/>
    <n v="440161.63379999995"/>
    <n v="6088198.1305999998"/>
    <m/>
    <m/>
    <n v="347"/>
  </r>
  <r>
    <s v="SP8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8_A"/>
    <x v="2"/>
    <s v="N/A"/>
    <n v="435674.03760000039"/>
    <n v="6092436.0044999998"/>
    <n v="435674.03760000039"/>
    <n v="6092236.0044999998"/>
    <m/>
    <m/>
    <n v="348"/>
  </r>
  <r>
    <s v="SP8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8_B"/>
    <x v="2"/>
    <s v="N/A"/>
    <n v="435574.03760000039"/>
    <n v="6092336.0044999998"/>
    <n v="435774.03760000039"/>
    <n v="6092336.0044999998"/>
    <m/>
    <m/>
    <n v="349"/>
  </r>
  <r>
    <s v="W3"/>
    <x v="6"/>
    <s v="N/A"/>
    <s v="N/A"/>
    <s v="North West to South East"/>
    <s v="We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W3_A"/>
    <x v="2"/>
    <s v="N/A"/>
    <n v="431994.76470000017"/>
    <n v="6096563.8749000002"/>
    <n v="431994.76470000017"/>
    <n v="6096363.8749000002"/>
    <m/>
    <m/>
    <n v="350"/>
  </r>
  <r>
    <s v="W3"/>
    <x v="6"/>
    <s v="N/A"/>
    <s v="N/A"/>
    <s v="North West to South East"/>
    <s v="We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W3_B"/>
    <x v="2"/>
    <s v="N/A"/>
    <n v="431894.76470000017"/>
    <n v="6096463.8749000002"/>
    <n v="432094.76470000017"/>
    <n v="6096463.8749000002"/>
    <m/>
    <m/>
    <n v="351"/>
  </r>
  <r>
    <s v="SP1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1_A"/>
    <x v="2"/>
    <s v="N/A"/>
    <n v="435322.59759999998"/>
    <n v="6100443.2871000003"/>
    <n v="435322.59759999998"/>
    <n v="6100243.2871000003"/>
    <m/>
    <m/>
    <n v="352"/>
  </r>
  <r>
    <s v="SP1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1_B"/>
    <x v="2"/>
    <s v="N/A"/>
    <n v="435222.59759999998"/>
    <n v="6100343.2871000003"/>
    <n v="435422.59759999998"/>
    <n v="6100343.2871000003"/>
    <m/>
    <m/>
    <n v="353"/>
  </r>
  <r>
    <s v="W4"/>
    <x v="6"/>
    <s v="N/A"/>
    <s v="N/A"/>
    <s v="North West to South East"/>
    <s v="We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W4_A"/>
    <x v="2"/>
    <s v="N/A"/>
    <n v="438813.82259999961"/>
    <n v="6103931.5159000009"/>
    <n v="438813.82259999961"/>
    <n v="6103731.5159000009"/>
    <m/>
    <m/>
    <n v="354"/>
  </r>
  <r>
    <s v="W4"/>
    <x v="6"/>
    <s v="N/A"/>
    <s v="N/A"/>
    <s v="North West to South East"/>
    <s v="West cardinal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W4_B"/>
    <x v="2"/>
    <s v="N/A"/>
    <n v="438713.82259999961"/>
    <n v="6103831.5159000009"/>
    <n v="438913.82259999961"/>
    <n v="6103831.5159000009"/>
    <m/>
    <m/>
    <n v="355"/>
  </r>
  <r>
    <s v="SP2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2_A"/>
    <x v="2"/>
    <s v="N/A"/>
    <n v="442326.5652999999"/>
    <n v="6107447.9257999994"/>
    <n v="442326.5652999999"/>
    <n v="6107247.9257999994"/>
    <m/>
    <m/>
    <n v="356"/>
  </r>
  <r>
    <s v="SP2"/>
    <x v="6"/>
    <s v="N/A"/>
    <s v="N/A"/>
    <s v="North West to South East"/>
    <s v="Special mark buoy. Two transects were placed in a cruciform arangement intersecting at the location of the proposed navigation buoy to check for the presence/absence and map the boundary of any BHoCEEI."/>
    <s v="-"/>
    <s v="YES"/>
    <s v="YES"/>
    <s v="YES"/>
    <s v="YES"/>
    <s v="YES"/>
    <s v="SP2_B"/>
    <x v="2"/>
    <s v="N/A"/>
    <n v="442226.5652999999"/>
    <n v="6107347.9257999994"/>
    <n v="442426.5652999999"/>
    <n v="6107347.9257999994"/>
    <m/>
    <m/>
    <n v="35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CB781DB-10C6-4365-8292-179ADF96106E}" name="PivotTable4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>
  <location ref="A14:E23" firstHeaderRow="1" firstDataRow="2" firstDataCol="1"/>
  <pivotFields count="22">
    <pivotField showAll="0"/>
    <pivotField axis="axisRow" showAll="0">
      <items count="8">
        <item x="0"/>
        <item x="1"/>
        <item x="2"/>
        <item x="3"/>
        <item x="4"/>
        <item x="5"/>
        <item x="6"/>
        <item t="default"/>
      </items>
    </pivotField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axis="axisCol" showAll="0">
      <items count="4">
        <item x="0"/>
        <item x="1"/>
        <item x="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13"/>
  </colFields>
  <colItems count="4">
    <i>
      <x/>
    </i>
    <i>
      <x v="1"/>
    </i>
    <i>
      <x v="2"/>
    </i>
    <i t="grand">
      <x/>
    </i>
  </colItems>
  <dataFields count="1">
    <dataField name="Count of Option B" fld="8" subtotal="count" baseField="0" baseItem="0"/>
  </dataFields>
  <formats count="36">
    <format dxfId="35">
      <pivotArea type="all" dataOnly="0" outline="0" fieldPosition="0"/>
    </format>
    <format dxfId="34">
      <pivotArea outline="0" collapsedLevelsAreSubtotals="1" fieldPosition="0"/>
    </format>
    <format dxfId="33">
      <pivotArea type="origin" dataOnly="0" labelOnly="1" outline="0" fieldPosition="0"/>
    </format>
    <format dxfId="32">
      <pivotArea field="13" type="button" dataOnly="0" labelOnly="1" outline="0" axis="axisCol" fieldPosition="0"/>
    </format>
    <format dxfId="31">
      <pivotArea type="topRight" dataOnly="0" labelOnly="1" outline="0" fieldPosition="0"/>
    </format>
    <format dxfId="30">
      <pivotArea field="1" type="button" dataOnly="0" labelOnly="1" outline="0" axis="axisRow" fieldPosition="0"/>
    </format>
    <format dxfId="29">
      <pivotArea dataOnly="0" labelOnly="1" fieldPosition="0">
        <references count="1">
          <reference field="1" count="0"/>
        </references>
      </pivotArea>
    </format>
    <format dxfId="28">
      <pivotArea dataOnly="0" labelOnly="1" grandRow="1" outline="0" fieldPosition="0"/>
    </format>
    <format dxfId="27">
      <pivotArea dataOnly="0" labelOnly="1" fieldPosition="0">
        <references count="1">
          <reference field="13" count="0"/>
        </references>
      </pivotArea>
    </format>
    <format dxfId="26">
      <pivotArea dataOnly="0" labelOnly="1" grandCol="1" outline="0" fieldPosition="0"/>
    </format>
    <format dxfId="25">
      <pivotArea type="all" dataOnly="0" outline="0" fieldPosition="0"/>
    </format>
    <format dxfId="24">
      <pivotArea outline="0" collapsedLevelsAreSubtotals="1" fieldPosition="0"/>
    </format>
    <format dxfId="23">
      <pivotArea type="origin" dataOnly="0" labelOnly="1" outline="0" fieldPosition="0"/>
    </format>
    <format dxfId="22">
      <pivotArea field="13" type="button" dataOnly="0" labelOnly="1" outline="0" axis="axisCol" fieldPosition="0"/>
    </format>
    <format dxfId="21">
      <pivotArea type="topRight" dataOnly="0" labelOnly="1" outline="0" fieldPosition="0"/>
    </format>
    <format dxfId="20">
      <pivotArea field="1" type="button" dataOnly="0" labelOnly="1" outline="0" axis="axisRow" fieldPosition="0"/>
    </format>
    <format dxfId="19">
      <pivotArea dataOnly="0" labelOnly="1" fieldPosition="0">
        <references count="1">
          <reference field="1" count="0"/>
        </references>
      </pivotArea>
    </format>
    <format dxfId="18">
      <pivotArea dataOnly="0" labelOnly="1" grandRow="1" outline="0" fieldPosition="0"/>
    </format>
    <format dxfId="17">
      <pivotArea dataOnly="0" labelOnly="1" fieldPosition="0">
        <references count="1">
          <reference field="13" count="0"/>
        </references>
      </pivotArea>
    </format>
    <format dxfId="16">
      <pivotArea dataOnly="0" labelOnly="1" grandCol="1" outline="0" fieldPosition="0"/>
    </format>
    <format dxfId="15">
      <pivotArea type="all" dataOnly="0" outline="0" fieldPosition="0"/>
    </format>
    <format dxfId="14">
      <pivotArea outline="0" collapsedLevelsAreSubtotals="1" fieldPosition="0"/>
    </format>
    <format dxfId="13">
      <pivotArea type="origin" dataOnly="0" labelOnly="1" outline="0" fieldPosition="0"/>
    </format>
    <format dxfId="12">
      <pivotArea field="13" type="button" dataOnly="0" labelOnly="1" outline="0" axis="axisCol" fieldPosition="0"/>
    </format>
    <format dxfId="11">
      <pivotArea type="topRight" dataOnly="0" labelOnly="1" outline="0" fieldPosition="0"/>
    </format>
    <format dxfId="10">
      <pivotArea field="1" type="button" dataOnly="0" labelOnly="1" outline="0" axis="axisRow" fieldPosition="0"/>
    </format>
    <format dxfId="9">
      <pivotArea dataOnly="0" labelOnly="1" fieldPosition="0">
        <references count="1">
          <reference field="1" count="0"/>
        </references>
      </pivotArea>
    </format>
    <format dxfId="8">
      <pivotArea dataOnly="0" labelOnly="1" grandRow="1" outline="0" fieldPosition="0"/>
    </format>
    <format dxfId="7">
      <pivotArea dataOnly="0" labelOnly="1" fieldPosition="0">
        <references count="1">
          <reference field="13" count="0"/>
        </references>
      </pivotArea>
    </format>
    <format dxfId="6">
      <pivotArea dataOnly="0" labelOnly="1" grandCol="1" outline="0" fieldPosition="0"/>
    </format>
    <format dxfId="5">
      <pivotArea type="origin" dataOnly="0" labelOnly="1" outline="0" fieldPosition="0"/>
    </format>
    <format dxfId="4">
      <pivotArea field="13" type="button" dataOnly="0" labelOnly="1" outline="0" axis="axisCol" fieldPosition="0"/>
    </format>
    <format dxfId="3">
      <pivotArea type="topRight" dataOnly="0" labelOnly="1" outline="0" fieldPosition="0"/>
    </format>
    <format dxfId="2">
      <pivotArea field="1" type="button" dataOnly="0" labelOnly="1" outline="0" axis="axisRow" fieldPosition="0"/>
    </format>
    <format dxfId="1">
      <pivotArea dataOnly="0" labelOnly="1" fieldPosition="0">
        <references count="1">
          <reference field="13" count="0"/>
        </references>
      </pivotArea>
    </format>
    <format dxfId="0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B0FDE07-2397-4B5F-B08C-A1C74B570194}" name="PivotTable3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>
  <location ref="A3:E12" firstHeaderRow="1" firstDataRow="2" firstDataCol="1"/>
  <pivotFields count="22">
    <pivotField showAll="0"/>
    <pivotField axis="axisRow" showAll="0">
      <items count="8">
        <item x="0"/>
        <item x="1"/>
        <item x="2"/>
        <item x="3"/>
        <item x="4"/>
        <item x="5"/>
        <item x="6"/>
        <item t="default"/>
      </items>
    </pivotField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axis="axisCol" showAll="0">
      <items count="4">
        <item x="0"/>
        <item x="1"/>
        <item x="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13"/>
  </colFields>
  <colItems count="4">
    <i>
      <x/>
    </i>
    <i>
      <x v="1"/>
    </i>
    <i>
      <x v="2"/>
    </i>
    <i t="grand">
      <x/>
    </i>
  </colItems>
  <dataFields count="1">
    <dataField name="Count of Option A" fld="7" subtotal="count" baseField="0" baseItem="0"/>
  </dataFields>
  <formats count="36">
    <format dxfId="71">
      <pivotArea type="all" dataOnly="0" outline="0" fieldPosition="0"/>
    </format>
    <format dxfId="70">
      <pivotArea outline="0" collapsedLevelsAreSubtotals="1" fieldPosition="0"/>
    </format>
    <format dxfId="69">
      <pivotArea type="origin" dataOnly="0" labelOnly="1" outline="0" fieldPosition="0"/>
    </format>
    <format dxfId="68">
      <pivotArea field="13" type="button" dataOnly="0" labelOnly="1" outline="0" axis="axisCol" fieldPosition="0"/>
    </format>
    <format dxfId="67">
      <pivotArea type="topRight" dataOnly="0" labelOnly="1" outline="0" fieldPosition="0"/>
    </format>
    <format dxfId="66">
      <pivotArea field="1" type="button" dataOnly="0" labelOnly="1" outline="0" axis="axisRow" fieldPosition="0"/>
    </format>
    <format dxfId="65">
      <pivotArea dataOnly="0" labelOnly="1" fieldPosition="0">
        <references count="1">
          <reference field="1" count="0"/>
        </references>
      </pivotArea>
    </format>
    <format dxfId="64">
      <pivotArea dataOnly="0" labelOnly="1" grandRow="1" outline="0" fieldPosition="0"/>
    </format>
    <format dxfId="63">
      <pivotArea dataOnly="0" labelOnly="1" fieldPosition="0">
        <references count="1">
          <reference field="13" count="0"/>
        </references>
      </pivotArea>
    </format>
    <format dxfId="62">
      <pivotArea dataOnly="0" labelOnly="1" grandCol="1" outline="0" fieldPosition="0"/>
    </format>
    <format dxfId="61">
      <pivotArea type="all" dataOnly="0" outline="0" fieldPosition="0"/>
    </format>
    <format dxfId="60">
      <pivotArea outline="0" collapsedLevelsAreSubtotals="1" fieldPosition="0"/>
    </format>
    <format dxfId="59">
      <pivotArea type="origin" dataOnly="0" labelOnly="1" outline="0" fieldPosition="0"/>
    </format>
    <format dxfId="58">
      <pivotArea field="13" type="button" dataOnly="0" labelOnly="1" outline="0" axis="axisCol" fieldPosition="0"/>
    </format>
    <format dxfId="57">
      <pivotArea type="topRight" dataOnly="0" labelOnly="1" outline="0" fieldPosition="0"/>
    </format>
    <format dxfId="56">
      <pivotArea field="1" type="button" dataOnly="0" labelOnly="1" outline="0" axis="axisRow" fieldPosition="0"/>
    </format>
    <format dxfId="55">
      <pivotArea dataOnly="0" labelOnly="1" fieldPosition="0">
        <references count="1">
          <reference field="1" count="0"/>
        </references>
      </pivotArea>
    </format>
    <format dxfId="54">
      <pivotArea dataOnly="0" labelOnly="1" grandRow="1" outline="0" fieldPosition="0"/>
    </format>
    <format dxfId="53">
      <pivotArea dataOnly="0" labelOnly="1" fieldPosition="0">
        <references count="1">
          <reference field="13" count="0"/>
        </references>
      </pivotArea>
    </format>
    <format dxfId="52">
      <pivotArea dataOnly="0" labelOnly="1" grandCol="1" outline="0" fieldPosition="0"/>
    </format>
    <format dxfId="51">
      <pivotArea type="all" dataOnly="0" outline="0" fieldPosition="0"/>
    </format>
    <format dxfId="50">
      <pivotArea outline="0" collapsedLevelsAreSubtotals="1" fieldPosition="0"/>
    </format>
    <format dxfId="49">
      <pivotArea type="origin" dataOnly="0" labelOnly="1" outline="0" fieldPosition="0"/>
    </format>
    <format dxfId="48">
      <pivotArea field="13" type="button" dataOnly="0" labelOnly="1" outline="0" axis="axisCol" fieldPosition="0"/>
    </format>
    <format dxfId="47">
      <pivotArea type="topRight" dataOnly="0" labelOnly="1" outline="0" fieldPosition="0"/>
    </format>
    <format dxfId="46">
      <pivotArea field="1" type="button" dataOnly="0" labelOnly="1" outline="0" axis="axisRow" fieldPosition="0"/>
    </format>
    <format dxfId="45">
      <pivotArea dataOnly="0" labelOnly="1" fieldPosition="0">
        <references count="1">
          <reference field="1" count="0"/>
        </references>
      </pivotArea>
    </format>
    <format dxfId="44">
      <pivotArea dataOnly="0" labelOnly="1" grandRow="1" outline="0" fieldPosition="0"/>
    </format>
    <format dxfId="43">
      <pivotArea dataOnly="0" labelOnly="1" fieldPosition="0">
        <references count="1">
          <reference field="13" count="0"/>
        </references>
      </pivotArea>
    </format>
    <format dxfId="42">
      <pivotArea dataOnly="0" labelOnly="1" grandCol="1" outline="0" fieldPosition="0"/>
    </format>
    <format dxfId="41">
      <pivotArea type="origin" dataOnly="0" labelOnly="1" outline="0" fieldPosition="0"/>
    </format>
    <format dxfId="40">
      <pivotArea field="13" type="button" dataOnly="0" labelOnly="1" outline="0" axis="axisCol" fieldPosition="0"/>
    </format>
    <format dxfId="39">
      <pivotArea type="topRight" dataOnly="0" labelOnly="1" outline="0" fieldPosition="0"/>
    </format>
    <format dxfId="38">
      <pivotArea field="1" type="button" dataOnly="0" labelOnly="1" outline="0" axis="axisRow" fieldPosition="0"/>
    </format>
    <format dxfId="37">
      <pivotArea dataOnly="0" labelOnly="1" fieldPosition="0">
        <references count="1">
          <reference field="13" count="0"/>
        </references>
      </pivotArea>
    </format>
    <format dxfId="36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AB18A6-D963-4F96-9114-03DB3B56B488}">
  <sheetPr>
    <tabColor rgb="FFFFC000"/>
  </sheetPr>
  <dimension ref="A1:W34"/>
  <sheetViews>
    <sheetView zoomScale="70" zoomScaleNormal="70" workbookViewId="0">
      <selection activeCell="L15" sqref="L15"/>
    </sheetView>
  </sheetViews>
  <sheetFormatPr defaultColWidth="8.90625" defaultRowHeight="16.5" x14ac:dyDescent="0.45"/>
  <cols>
    <col min="1" max="1" width="39.36328125" style="1" customWidth="1"/>
    <col min="2" max="2" width="16.6328125" style="1" customWidth="1"/>
    <col min="3" max="3" width="21" style="1" customWidth="1"/>
    <col min="4" max="5" width="22.90625" style="2" customWidth="1"/>
    <col min="6" max="6" width="26.36328125" style="2" customWidth="1"/>
    <col min="7" max="7" width="20.36328125" style="3" customWidth="1"/>
    <col min="8" max="8" width="27.36328125" style="3" customWidth="1"/>
    <col min="9" max="9" width="21.36328125" style="3" customWidth="1"/>
    <col min="10" max="11" width="21.54296875" style="3" customWidth="1"/>
    <col min="12" max="12" width="26.6328125" style="3" customWidth="1"/>
    <col min="13" max="13" width="20.90625" style="1" customWidth="1"/>
    <col min="14" max="14" width="8.90625" style="1"/>
    <col min="15" max="15" width="20.1796875" style="1" customWidth="1"/>
    <col min="16" max="16" width="18.81640625" style="1" customWidth="1"/>
    <col min="17" max="16384" width="8.90625" style="1"/>
  </cols>
  <sheetData>
    <row r="1" spans="1:23" x14ac:dyDescent="0.45">
      <c r="A1" s="39" t="s">
        <v>155</v>
      </c>
    </row>
    <row r="3" spans="1:23" x14ac:dyDescent="0.45">
      <c r="A3" s="70" t="s">
        <v>23</v>
      </c>
      <c r="B3" s="71"/>
      <c r="C3" s="71"/>
      <c r="D3" s="71"/>
      <c r="E3" s="71"/>
      <c r="F3" s="71"/>
      <c r="G3" s="71"/>
      <c r="H3" s="71"/>
      <c r="I3" s="71"/>
      <c r="J3" s="72"/>
      <c r="K3" s="72"/>
      <c r="L3" s="71"/>
      <c r="M3" s="74"/>
      <c r="N3" s="44"/>
      <c r="O3" s="44"/>
      <c r="P3" s="44"/>
      <c r="Q3" s="44"/>
      <c r="R3" s="44"/>
      <c r="S3" s="44"/>
      <c r="T3" s="45"/>
    </row>
    <row r="4" spans="1:23" x14ac:dyDescent="0.45">
      <c r="A4" s="67" t="s">
        <v>21</v>
      </c>
      <c r="B4" s="68"/>
      <c r="C4" s="68"/>
      <c r="D4" s="68"/>
      <c r="E4" s="68"/>
      <c r="F4" s="68"/>
      <c r="G4" s="68"/>
      <c r="H4" s="68"/>
      <c r="I4" s="68"/>
      <c r="J4" s="69"/>
      <c r="K4" s="69"/>
      <c r="L4" s="68"/>
      <c r="M4" s="75"/>
      <c r="N4" s="46"/>
      <c r="O4" s="46"/>
      <c r="P4" s="46"/>
      <c r="Q4" s="46"/>
      <c r="R4" s="46"/>
      <c r="S4" s="46"/>
      <c r="T4" s="47"/>
    </row>
    <row r="5" spans="1:23" ht="66" x14ac:dyDescent="0.45">
      <c r="A5" s="6"/>
      <c r="B5" s="6" t="s">
        <v>3</v>
      </c>
      <c r="C5" s="6" t="s">
        <v>4</v>
      </c>
      <c r="D5" s="7" t="s">
        <v>14</v>
      </c>
      <c r="E5" s="7" t="s">
        <v>415</v>
      </c>
      <c r="F5" s="32" t="s">
        <v>30</v>
      </c>
      <c r="G5" s="6" t="s">
        <v>13</v>
      </c>
      <c r="H5" s="6" t="s">
        <v>19</v>
      </c>
      <c r="I5" s="41" t="s">
        <v>161</v>
      </c>
      <c r="J5" s="41" t="s">
        <v>64</v>
      </c>
      <c r="K5" s="41" t="s">
        <v>416</v>
      </c>
      <c r="L5" s="7" t="s">
        <v>5</v>
      </c>
      <c r="M5" s="75"/>
      <c r="N5" s="46"/>
      <c r="O5" s="48"/>
      <c r="P5" s="48"/>
      <c r="Q5" s="46"/>
      <c r="R5" s="46"/>
      <c r="S5" s="46"/>
      <c r="T5" s="47"/>
    </row>
    <row r="6" spans="1:23" ht="50.4" customHeight="1" x14ac:dyDescent="0.45">
      <c r="A6" s="31" t="s">
        <v>65</v>
      </c>
      <c r="B6" s="31">
        <v>5</v>
      </c>
      <c r="C6" s="103" t="s">
        <v>6</v>
      </c>
      <c r="D6" s="25">
        <v>6</v>
      </c>
      <c r="E6" s="25">
        <f>B6*D6</f>
        <v>30</v>
      </c>
      <c r="F6" s="25">
        <v>3</v>
      </c>
      <c r="G6" s="40">
        <f>D6*F6</f>
        <v>18</v>
      </c>
      <c r="H6" s="40">
        <f>B6*G6</f>
        <v>90</v>
      </c>
      <c r="I6" s="24">
        <v>1</v>
      </c>
      <c r="J6" s="25">
        <v>0</v>
      </c>
      <c r="K6" s="25">
        <f>((B6*I6)*2)+(J6*B6)</f>
        <v>10</v>
      </c>
      <c r="L6" s="93" t="s">
        <v>63</v>
      </c>
      <c r="M6" s="75"/>
      <c r="N6" s="46"/>
      <c r="O6" s="48"/>
      <c r="P6" s="48"/>
      <c r="Q6" s="46"/>
      <c r="R6" s="46"/>
      <c r="S6" s="46"/>
      <c r="T6" s="47"/>
      <c r="W6" s="2"/>
    </row>
    <row r="7" spans="1:23" ht="50.4" customHeight="1" x14ac:dyDescent="0.45">
      <c r="A7" s="31" t="s">
        <v>0</v>
      </c>
      <c r="B7" s="31">
        <v>1</v>
      </c>
      <c r="C7" s="103"/>
      <c r="D7" s="25">
        <v>6</v>
      </c>
      <c r="E7" s="25">
        <f t="shared" ref="E7:E10" si="0">B7*D7</f>
        <v>6</v>
      </c>
      <c r="F7" s="25">
        <v>3</v>
      </c>
      <c r="G7" s="40">
        <f>D7*F7</f>
        <v>18</v>
      </c>
      <c r="H7" s="40">
        <f>B7*G7</f>
        <v>18</v>
      </c>
      <c r="I7" s="25">
        <v>1</v>
      </c>
      <c r="J7" s="25">
        <v>0</v>
      </c>
      <c r="K7" s="25">
        <f t="shared" ref="K7:K10" si="1">((B7*I7)*2)+(J7*B7)</f>
        <v>2</v>
      </c>
      <c r="L7" s="94"/>
      <c r="M7" s="75"/>
      <c r="N7" s="46"/>
      <c r="O7" s="48"/>
      <c r="P7" s="48"/>
      <c r="Q7" s="46"/>
      <c r="R7" s="46"/>
      <c r="S7" s="46"/>
      <c r="T7" s="47"/>
      <c r="W7" s="2"/>
    </row>
    <row r="8" spans="1:23" ht="50.4" customHeight="1" x14ac:dyDescent="0.45">
      <c r="A8" s="31" t="s">
        <v>32</v>
      </c>
      <c r="B8" s="31">
        <v>2</v>
      </c>
      <c r="C8" s="31" t="s">
        <v>8</v>
      </c>
      <c r="D8" s="25">
        <v>2</v>
      </c>
      <c r="E8" s="25">
        <f t="shared" si="0"/>
        <v>4</v>
      </c>
      <c r="F8" s="25">
        <v>3</v>
      </c>
      <c r="G8" s="40">
        <f>D8*F8</f>
        <v>6</v>
      </c>
      <c r="H8" s="40">
        <f>B8*G8</f>
        <v>12</v>
      </c>
      <c r="I8" s="25">
        <v>0</v>
      </c>
      <c r="J8" s="25">
        <v>1</v>
      </c>
      <c r="K8" s="25">
        <f t="shared" si="1"/>
        <v>2</v>
      </c>
      <c r="L8" s="94"/>
      <c r="M8" s="76"/>
      <c r="N8" s="46"/>
      <c r="O8" s="48"/>
      <c r="P8" s="48"/>
      <c r="Q8" s="46"/>
      <c r="R8" s="46"/>
      <c r="S8" s="46"/>
      <c r="T8" s="47"/>
      <c r="W8" s="2"/>
    </row>
    <row r="9" spans="1:23" ht="67.25" customHeight="1" x14ac:dyDescent="0.45">
      <c r="A9" s="31" t="s">
        <v>2</v>
      </c>
      <c r="B9" s="31">
        <v>3</v>
      </c>
      <c r="C9" s="31" t="s">
        <v>8</v>
      </c>
      <c r="D9" s="25">
        <v>2</v>
      </c>
      <c r="E9" s="25">
        <f t="shared" si="0"/>
        <v>6</v>
      </c>
      <c r="F9" s="25">
        <v>3</v>
      </c>
      <c r="G9" s="40">
        <f>D9*F9</f>
        <v>6</v>
      </c>
      <c r="H9" s="40">
        <f>B9*G9</f>
        <v>18</v>
      </c>
      <c r="I9" s="25">
        <v>0</v>
      </c>
      <c r="J9" s="25">
        <v>1</v>
      </c>
      <c r="K9" s="25">
        <f t="shared" si="1"/>
        <v>3</v>
      </c>
      <c r="L9" s="94"/>
      <c r="M9" s="75"/>
      <c r="N9" s="46"/>
      <c r="O9" s="48"/>
      <c r="P9" s="48"/>
      <c r="Q9" s="46"/>
      <c r="R9" s="46"/>
      <c r="S9" s="46"/>
      <c r="T9" s="47"/>
      <c r="W9" s="2"/>
    </row>
    <row r="10" spans="1:23" ht="70.25" customHeight="1" x14ac:dyDescent="0.45">
      <c r="A10" s="31" t="s">
        <v>7</v>
      </c>
      <c r="B10" s="31">
        <v>12</v>
      </c>
      <c r="C10" s="31" t="s">
        <v>11</v>
      </c>
      <c r="D10" s="25">
        <v>1</v>
      </c>
      <c r="E10" s="25">
        <f t="shared" si="0"/>
        <v>12</v>
      </c>
      <c r="F10" s="25">
        <v>3</v>
      </c>
      <c r="G10" s="40">
        <f>D10*F10</f>
        <v>3</v>
      </c>
      <c r="H10" s="40">
        <f>B10*G10</f>
        <v>36</v>
      </c>
      <c r="I10" s="25">
        <v>0</v>
      </c>
      <c r="J10" s="25">
        <v>1</v>
      </c>
      <c r="K10" s="25">
        <f t="shared" si="1"/>
        <v>12</v>
      </c>
      <c r="L10" s="95"/>
      <c r="M10" s="75"/>
      <c r="N10" s="46"/>
      <c r="O10" s="48"/>
      <c r="P10" s="48"/>
      <c r="Q10" s="46"/>
      <c r="R10" s="46"/>
      <c r="S10" s="46"/>
      <c r="T10" s="47"/>
      <c r="W10" s="2"/>
    </row>
    <row r="11" spans="1:23" ht="30" customHeight="1" x14ac:dyDescent="0.45">
      <c r="A11" s="5" t="s">
        <v>1</v>
      </c>
      <c r="B11" s="5">
        <f>SUM(B6:B10)</f>
        <v>23</v>
      </c>
      <c r="C11" s="5"/>
      <c r="D11" s="5"/>
      <c r="E11" s="5">
        <f>SUM(E6:E10)</f>
        <v>58</v>
      </c>
      <c r="F11" s="5"/>
      <c r="G11" s="5"/>
      <c r="H11" s="9">
        <f>SUM(H6:H10)</f>
        <v>174</v>
      </c>
      <c r="I11" s="9"/>
      <c r="J11" s="9"/>
      <c r="K11" s="9">
        <f t="shared" ref="K11" si="2">SUM(K6:K10)</f>
        <v>29</v>
      </c>
      <c r="L11" s="73"/>
      <c r="M11" s="77"/>
      <c r="N11" s="49"/>
      <c r="O11" s="49" t="s">
        <v>31</v>
      </c>
      <c r="P11" s="49"/>
      <c r="Q11" s="49"/>
      <c r="R11" s="49"/>
      <c r="S11" s="49"/>
      <c r="T11" s="50"/>
      <c r="W11" s="2"/>
    </row>
    <row r="12" spans="1:23" ht="29.25" customHeight="1" x14ac:dyDescent="0.45">
      <c r="A12" s="67" t="s">
        <v>22</v>
      </c>
      <c r="B12" s="68"/>
      <c r="C12" s="68"/>
      <c r="D12" s="68"/>
      <c r="E12" s="68"/>
      <c r="F12" s="68"/>
      <c r="G12" s="68"/>
      <c r="H12" s="68"/>
      <c r="I12" s="68"/>
      <c r="J12" s="20"/>
      <c r="K12" s="20"/>
      <c r="L12" s="1"/>
    </row>
    <row r="13" spans="1:23" ht="63.75" customHeight="1" x14ac:dyDescent="0.45">
      <c r="A13" s="6"/>
      <c r="B13" s="6" t="s">
        <v>3</v>
      </c>
      <c r="C13" s="6" t="s">
        <v>4</v>
      </c>
      <c r="D13" s="7" t="s">
        <v>14</v>
      </c>
      <c r="E13" s="7" t="s">
        <v>415</v>
      </c>
      <c r="F13" s="8" t="s">
        <v>30</v>
      </c>
      <c r="G13" s="6" t="s">
        <v>18</v>
      </c>
      <c r="H13" s="6" t="s">
        <v>20</v>
      </c>
      <c r="I13" s="14" t="s">
        <v>5</v>
      </c>
      <c r="J13" s="18"/>
      <c r="K13" s="18"/>
      <c r="L13" s="1"/>
    </row>
    <row r="14" spans="1:23" ht="60" customHeight="1" x14ac:dyDescent="0.45">
      <c r="A14" s="21" t="s">
        <v>65</v>
      </c>
      <c r="B14" s="25">
        <v>2</v>
      </c>
      <c r="C14" s="105" t="s">
        <v>6</v>
      </c>
      <c r="D14" s="25">
        <v>6</v>
      </c>
      <c r="E14" s="25">
        <f>B14*D14</f>
        <v>12</v>
      </c>
      <c r="F14" s="25">
        <v>1</v>
      </c>
      <c r="G14" s="22">
        <f>D14*F14</f>
        <v>6</v>
      </c>
      <c r="H14" s="22">
        <f>B14*G14</f>
        <v>12</v>
      </c>
      <c r="I14" s="93" t="s">
        <v>17</v>
      </c>
      <c r="J14" s="18"/>
      <c r="K14" s="18"/>
      <c r="L14" s="1"/>
      <c r="N14" s="2"/>
      <c r="W14" s="2"/>
    </row>
    <row r="15" spans="1:23" ht="48.65" customHeight="1" x14ac:dyDescent="0.45">
      <c r="A15" s="21" t="s">
        <v>0</v>
      </c>
      <c r="B15" s="25">
        <v>1</v>
      </c>
      <c r="C15" s="106"/>
      <c r="D15" s="25">
        <v>6</v>
      </c>
      <c r="E15" s="25">
        <f t="shared" ref="E15:E18" si="3">B15*D15</f>
        <v>6</v>
      </c>
      <c r="F15" s="25">
        <v>1</v>
      </c>
      <c r="G15" s="22">
        <f>D15*F15</f>
        <v>6</v>
      </c>
      <c r="H15" s="22">
        <f>B15*G15</f>
        <v>6</v>
      </c>
      <c r="I15" s="94"/>
      <c r="J15" s="18"/>
      <c r="K15" s="18"/>
      <c r="L15" s="1"/>
      <c r="W15" s="2"/>
    </row>
    <row r="16" spans="1:23" ht="48.65" customHeight="1" x14ac:dyDescent="0.45">
      <c r="A16" s="21" t="s">
        <v>32</v>
      </c>
      <c r="B16" s="25">
        <v>1</v>
      </c>
      <c r="C16" s="21" t="s">
        <v>16</v>
      </c>
      <c r="D16" s="25">
        <v>1</v>
      </c>
      <c r="E16" s="25">
        <f t="shared" si="3"/>
        <v>1</v>
      </c>
      <c r="F16" s="25">
        <v>1</v>
      </c>
      <c r="G16" s="22">
        <f>D16*F16</f>
        <v>1</v>
      </c>
      <c r="H16" s="22">
        <f>B16*G16</f>
        <v>1</v>
      </c>
      <c r="I16" s="94"/>
      <c r="J16" s="18"/>
      <c r="K16" s="18"/>
      <c r="W16" s="2"/>
    </row>
    <row r="17" spans="1:23" ht="47.25" customHeight="1" x14ac:dyDescent="0.45">
      <c r="A17" s="21" t="s">
        <v>2</v>
      </c>
      <c r="B17" s="25">
        <v>2</v>
      </c>
      <c r="C17" s="21" t="s">
        <v>16</v>
      </c>
      <c r="D17" s="25">
        <v>1</v>
      </c>
      <c r="E17" s="25">
        <f t="shared" si="3"/>
        <v>2</v>
      </c>
      <c r="F17" s="25">
        <v>1</v>
      </c>
      <c r="G17" s="22">
        <f>D17*F17</f>
        <v>1</v>
      </c>
      <c r="H17" s="22">
        <f>B17*G17</f>
        <v>2</v>
      </c>
      <c r="I17" s="94"/>
      <c r="J17" s="18"/>
      <c r="K17" s="18"/>
      <c r="L17" s="1"/>
      <c r="W17" s="2"/>
    </row>
    <row r="18" spans="1:23" ht="49.5" customHeight="1" x14ac:dyDescent="0.45">
      <c r="A18" s="21" t="s">
        <v>7</v>
      </c>
      <c r="B18" s="25">
        <v>5</v>
      </c>
      <c r="C18" s="21" t="s">
        <v>11</v>
      </c>
      <c r="D18" s="25">
        <v>1</v>
      </c>
      <c r="E18" s="25">
        <f t="shared" si="3"/>
        <v>5</v>
      </c>
      <c r="F18" s="25">
        <v>1</v>
      </c>
      <c r="G18" s="22">
        <f>D18*F18</f>
        <v>1</v>
      </c>
      <c r="H18" s="22">
        <f>B18*G18</f>
        <v>5</v>
      </c>
      <c r="I18" s="95"/>
      <c r="J18" s="18"/>
      <c r="K18" s="18"/>
      <c r="L18" s="1"/>
      <c r="W18" s="2"/>
    </row>
    <row r="19" spans="1:23" ht="30" customHeight="1" x14ac:dyDescent="0.45">
      <c r="A19" s="5" t="s">
        <v>1</v>
      </c>
      <c r="B19" s="9"/>
      <c r="C19" s="5"/>
      <c r="D19" s="5"/>
      <c r="E19" s="5">
        <f>SUM(E14:E18)</f>
        <v>26</v>
      </c>
      <c r="F19" s="5"/>
      <c r="G19" s="5"/>
      <c r="H19" s="9">
        <f>SUM(H14:H18)</f>
        <v>26</v>
      </c>
      <c r="I19" s="5"/>
      <c r="J19" s="18"/>
      <c r="K19" s="18"/>
      <c r="L19" s="1"/>
    </row>
    <row r="20" spans="1:23" x14ac:dyDescent="0.45">
      <c r="A20" s="96" t="s">
        <v>28</v>
      </c>
      <c r="B20" s="97"/>
      <c r="C20" s="97"/>
      <c r="D20" s="97"/>
      <c r="E20" s="97"/>
      <c r="F20" s="98"/>
      <c r="G20" s="1"/>
      <c r="H20" s="1"/>
      <c r="I20" s="1"/>
      <c r="J20" s="1"/>
      <c r="K20" s="1"/>
      <c r="L20" s="1"/>
    </row>
    <row r="21" spans="1:23" x14ac:dyDescent="0.45">
      <c r="A21" s="99" t="s">
        <v>29</v>
      </c>
      <c r="B21" s="100"/>
      <c r="C21" s="100"/>
      <c r="D21" s="100"/>
      <c r="E21" s="100"/>
      <c r="F21" s="101"/>
      <c r="G21" s="1"/>
      <c r="H21" s="1"/>
      <c r="I21" s="1"/>
      <c r="J21" s="1"/>
      <c r="K21" s="1"/>
      <c r="L21" s="1"/>
    </row>
    <row r="22" spans="1:23" ht="33" x14ac:dyDescent="0.45">
      <c r="A22" s="6"/>
      <c r="B22" s="6" t="s">
        <v>3</v>
      </c>
      <c r="C22" s="6" t="s">
        <v>25</v>
      </c>
      <c r="D22" s="7" t="s">
        <v>27</v>
      </c>
      <c r="E22" s="107" t="s">
        <v>5</v>
      </c>
      <c r="F22" s="108"/>
      <c r="G22" s="10"/>
      <c r="H22" s="10"/>
      <c r="I22" s="10"/>
      <c r="J22" s="10"/>
      <c r="K22" s="10"/>
      <c r="L22" s="10"/>
    </row>
    <row r="23" spans="1:23" ht="29.4" customHeight="1" x14ac:dyDescent="0.45">
      <c r="A23" s="4" t="s">
        <v>24</v>
      </c>
      <c r="B23" s="4">
        <v>5</v>
      </c>
      <c r="C23" s="104" t="s">
        <v>26</v>
      </c>
      <c r="D23" s="43">
        <v>2</v>
      </c>
      <c r="E23" s="109" t="s">
        <v>60</v>
      </c>
      <c r="F23" s="109"/>
      <c r="G23" s="12"/>
      <c r="H23" s="12"/>
      <c r="I23" s="12"/>
      <c r="J23" s="12"/>
      <c r="K23" s="12"/>
      <c r="L23" s="12"/>
    </row>
    <row r="24" spans="1:23" ht="33" customHeight="1" x14ac:dyDescent="0.45">
      <c r="A24" s="4" t="s">
        <v>62</v>
      </c>
      <c r="B24" s="4">
        <v>5</v>
      </c>
      <c r="C24" s="104"/>
      <c r="D24" s="43">
        <v>2</v>
      </c>
      <c r="E24" s="109"/>
      <c r="F24" s="109"/>
      <c r="G24" s="12"/>
      <c r="H24" s="12"/>
      <c r="I24" s="12"/>
      <c r="J24" s="12"/>
      <c r="K24" s="12"/>
      <c r="L24" s="12"/>
    </row>
    <row r="25" spans="1:23" x14ac:dyDescent="0.45">
      <c r="A25" s="5" t="s">
        <v>1</v>
      </c>
      <c r="B25" s="5">
        <f>SUM(B23:B24)</f>
        <v>10</v>
      </c>
      <c r="C25" s="5"/>
      <c r="D25" s="5"/>
      <c r="E25" s="5"/>
      <c r="F25" s="5"/>
      <c r="G25" s="11"/>
      <c r="H25" s="11"/>
      <c r="I25" s="11"/>
      <c r="J25" s="11"/>
      <c r="K25" s="11"/>
      <c r="L25" s="11"/>
    </row>
    <row r="26" spans="1:23" x14ac:dyDescent="0.45">
      <c r="A26" s="96" t="s">
        <v>33</v>
      </c>
      <c r="B26" s="97"/>
      <c r="C26" s="97"/>
      <c r="D26" s="97"/>
      <c r="E26" s="97"/>
      <c r="F26" s="98"/>
    </row>
    <row r="27" spans="1:23" x14ac:dyDescent="0.45">
      <c r="A27" s="99" t="s">
        <v>29</v>
      </c>
      <c r="B27" s="100"/>
      <c r="C27" s="100"/>
      <c r="D27" s="100"/>
      <c r="E27" s="100"/>
      <c r="F27" s="101"/>
    </row>
    <row r="28" spans="1:23" ht="33" x14ac:dyDescent="0.45">
      <c r="A28" s="6"/>
      <c r="B28" s="6" t="s">
        <v>3</v>
      </c>
      <c r="C28" s="6" t="s">
        <v>25</v>
      </c>
      <c r="D28" s="8" t="s">
        <v>27</v>
      </c>
      <c r="E28" s="110" t="s">
        <v>5</v>
      </c>
      <c r="F28" s="110"/>
    </row>
    <row r="29" spans="1:23" ht="32.25" customHeight="1" x14ac:dyDescent="0.45">
      <c r="A29" s="21" t="s">
        <v>35</v>
      </c>
      <c r="B29" s="21">
        <v>2</v>
      </c>
      <c r="C29" s="23" t="s">
        <v>26</v>
      </c>
      <c r="D29" s="25">
        <v>2</v>
      </c>
      <c r="E29" s="102" t="s">
        <v>61</v>
      </c>
      <c r="F29" s="102"/>
      <c r="G29" s="13"/>
      <c r="H29" s="13"/>
    </row>
    <row r="30" spans="1:23" ht="32.25" customHeight="1" x14ac:dyDescent="0.45">
      <c r="A30" s="21" t="s">
        <v>38</v>
      </c>
      <c r="B30" s="21">
        <v>5</v>
      </c>
      <c r="C30" s="23" t="s">
        <v>26</v>
      </c>
      <c r="D30" s="25">
        <v>2</v>
      </c>
      <c r="E30" s="102"/>
      <c r="F30" s="102"/>
    </row>
    <row r="31" spans="1:23" ht="32.25" customHeight="1" x14ac:dyDescent="0.45">
      <c r="A31" s="21" t="s">
        <v>44</v>
      </c>
      <c r="B31" s="21">
        <v>1</v>
      </c>
      <c r="C31" s="23" t="s">
        <v>26</v>
      </c>
      <c r="D31" s="25">
        <v>2</v>
      </c>
      <c r="E31" s="102"/>
      <c r="F31" s="102"/>
    </row>
    <row r="32" spans="1:23" ht="32.25" customHeight="1" x14ac:dyDescent="0.45">
      <c r="A32" s="21" t="s">
        <v>46</v>
      </c>
      <c r="B32" s="21">
        <v>4</v>
      </c>
      <c r="C32" s="23" t="s">
        <v>26</v>
      </c>
      <c r="D32" s="25">
        <v>2</v>
      </c>
      <c r="E32" s="102"/>
      <c r="F32" s="102"/>
    </row>
    <row r="33" spans="1:6" ht="32.25" customHeight="1" x14ac:dyDescent="0.45">
      <c r="A33" s="21" t="s">
        <v>51</v>
      </c>
      <c r="B33" s="21">
        <v>8</v>
      </c>
      <c r="C33" s="23" t="s">
        <v>26</v>
      </c>
      <c r="D33" s="25">
        <v>2</v>
      </c>
      <c r="E33" s="102"/>
      <c r="F33" s="102"/>
    </row>
    <row r="34" spans="1:6" x14ac:dyDescent="0.45">
      <c r="A34" s="5" t="s">
        <v>1</v>
      </c>
      <c r="B34" s="5">
        <f>SUM(B29:B33)</f>
        <v>20</v>
      </c>
      <c r="C34" s="5"/>
      <c r="D34" s="9"/>
      <c r="E34" s="5"/>
      <c r="F34" s="5"/>
    </row>
  </sheetData>
  <mergeCells count="13">
    <mergeCell ref="E29:F33"/>
    <mergeCell ref="C6:C7"/>
    <mergeCell ref="C23:C24"/>
    <mergeCell ref="C14:C15"/>
    <mergeCell ref="A27:F27"/>
    <mergeCell ref="E22:F22"/>
    <mergeCell ref="E23:F24"/>
    <mergeCell ref="E28:F28"/>
    <mergeCell ref="L6:L10"/>
    <mergeCell ref="I14:I18"/>
    <mergeCell ref="A20:F20"/>
    <mergeCell ref="A21:F21"/>
    <mergeCell ref="A26:F26"/>
  </mergeCells>
  <phoneticPr fontId="1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7E5C1-5F8C-445F-96BE-5C59C58ED6D9}">
  <sheetPr>
    <tabColor rgb="FF92D050"/>
  </sheetPr>
  <dimension ref="A1:V38"/>
  <sheetViews>
    <sheetView tabSelected="1" topLeftCell="A19" zoomScale="70" zoomScaleNormal="70" workbookViewId="0">
      <selection activeCell="B11" sqref="B11"/>
    </sheetView>
  </sheetViews>
  <sheetFormatPr defaultColWidth="8.90625" defaultRowHeight="16.5" x14ac:dyDescent="0.45"/>
  <cols>
    <col min="1" max="1" width="39.36328125" style="1" customWidth="1"/>
    <col min="2" max="2" width="16.6328125" style="1" customWidth="1"/>
    <col min="3" max="3" width="25" style="1" customWidth="1"/>
    <col min="4" max="5" width="22.90625" style="2" customWidth="1"/>
    <col min="6" max="6" width="26.36328125" style="2" customWidth="1"/>
    <col min="7" max="7" width="20.36328125" style="3" customWidth="1"/>
    <col min="8" max="8" width="27.08984375" style="3" bestFit="1" customWidth="1"/>
    <col min="9" max="9" width="21.36328125" style="3" customWidth="1"/>
    <col min="10" max="12" width="26.90625" style="3" customWidth="1"/>
    <col min="13" max="13" width="8.90625" style="1"/>
    <col min="14" max="14" width="20.1796875" style="1" customWidth="1"/>
    <col min="15" max="15" width="18.81640625" style="1" customWidth="1"/>
    <col min="16" max="16384" width="8.90625" style="1"/>
  </cols>
  <sheetData>
    <row r="1" spans="1:22" x14ac:dyDescent="0.45">
      <c r="A1" s="39" t="s">
        <v>159</v>
      </c>
    </row>
    <row r="2" spans="1:22" x14ac:dyDescent="0.45">
      <c r="A2" s="1" t="s">
        <v>157</v>
      </c>
    </row>
    <row r="3" spans="1:22" x14ac:dyDescent="0.45">
      <c r="A3" s="1" t="s">
        <v>156</v>
      </c>
    </row>
    <row r="4" spans="1:22" x14ac:dyDescent="0.45">
      <c r="A4" s="1" t="s">
        <v>410</v>
      </c>
    </row>
    <row r="5" spans="1:22" x14ac:dyDescent="0.45">
      <c r="A5" s="1" t="s">
        <v>163</v>
      </c>
    </row>
    <row r="6" spans="1:22" x14ac:dyDescent="0.45">
      <c r="A6" s="1" t="s">
        <v>164</v>
      </c>
    </row>
    <row r="8" spans="1:22" x14ac:dyDescent="0.45">
      <c r="A8" s="70" t="s">
        <v>23</v>
      </c>
      <c r="B8" s="71"/>
      <c r="C8" s="71"/>
      <c r="D8" s="71"/>
      <c r="E8" s="71"/>
      <c r="F8" s="71"/>
      <c r="G8" s="71"/>
      <c r="H8" s="71"/>
      <c r="I8" s="71"/>
      <c r="J8" s="71"/>
      <c r="K8" s="72"/>
      <c r="L8" s="71"/>
      <c r="M8" s="74"/>
      <c r="N8" s="44"/>
      <c r="O8" s="44"/>
      <c r="P8" s="44"/>
      <c r="Q8" s="44"/>
      <c r="R8" s="44"/>
      <c r="S8" s="44"/>
      <c r="T8" s="44"/>
      <c r="U8" s="44"/>
      <c r="V8" s="45"/>
    </row>
    <row r="9" spans="1:22" x14ac:dyDescent="0.45">
      <c r="A9" s="67" t="s">
        <v>21</v>
      </c>
      <c r="B9" s="68"/>
      <c r="C9" s="68"/>
      <c r="D9" s="68"/>
      <c r="E9" s="68"/>
      <c r="F9" s="68"/>
      <c r="G9" s="68"/>
      <c r="H9" s="68"/>
      <c r="I9" s="68"/>
      <c r="J9" s="68"/>
      <c r="K9" s="69"/>
      <c r="L9" s="68"/>
      <c r="M9" s="75"/>
      <c r="N9" s="46"/>
      <c r="O9" s="46"/>
      <c r="P9" s="46"/>
      <c r="Q9" s="46"/>
      <c r="R9" s="46"/>
      <c r="S9" s="46"/>
      <c r="T9" s="46"/>
      <c r="U9" s="46"/>
      <c r="V9" s="47"/>
    </row>
    <row r="10" spans="1:22" ht="66" x14ac:dyDescent="0.45">
      <c r="A10" s="6"/>
      <c r="B10" s="6" t="s">
        <v>3</v>
      </c>
      <c r="C10" s="6" t="s">
        <v>4</v>
      </c>
      <c r="D10" s="7" t="s">
        <v>14</v>
      </c>
      <c r="E10" s="7" t="s">
        <v>415</v>
      </c>
      <c r="F10" s="32" t="s">
        <v>30</v>
      </c>
      <c r="G10" s="6" t="s">
        <v>13</v>
      </c>
      <c r="H10" s="6" t="s">
        <v>19</v>
      </c>
      <c r="I10" s="32" t="s">
        <v>161</v>
      </c>
      <c r="J10" s="32" t="s">
        <v>64</v>
      </c>
      <c r="K10" s="41" t="s">
        <v>416</v>
      </c>
      <c r="L10" s="7" t="s">
        <v>5</v>
      </c>
      <c r="M10" s="75"/>
      <c r="N10" s="48"/>
      <c r="O10" s="48"/>
      <c r="P10" s="46"/>
      <c r="Q10" s="46"/>
      <c r="R10" s="46"/>
      <c r="S10" s="46"/>
      <c r="T10" s="46"/>
      <c r="U10" s="46"/>
      <c r="V10" s="47"/>
    </row>
    <row r="11" spans="1:22" ht="50.4" customHeight="1" x14ac:dyDescent="0.45">
      <c r="A11" s="31" t="s">
        <v>65</v>
      </c>
      <c r="B11" s="51">
        <v>8</v>
      </c>
      <c r="C11" s="114" t="s">
        <v>162</v>
      </c>
      <c r="D11" s="25">
        <v>8</v>
      </c>
      <c r="E11" s="25">
        <f>B11*D11</f>
        <v>64</v>
      </c>
      <c r="F11" s="25">
        <v>3</v>
      </c>
      <c r="G11" s="30">
        <f>D11*F11</f>
        <v>24</v>
      </c>
      <c r="H11" s="30">
        <f>B11*G11</f>
        <v>192</v>
      </c>
      <c r="I11" s="24">
        <v>1</v>
      </c>
      <c r="J11" s="25">
        <v>0</v>
      </c>
      <c r="K11" s="25">
        <f>((B11*I11)*2)+(J11*B11)</f>
        <v>16</v>
      </c>
      <c r="L11" s="111" t="s">
        <v>63</v>
      </c>
      <c r="M11" s="75"/>
      <c r="N11" s="48"/>
      <c r="O11" s="48"/>
      <c r="P11" s="46"/>
      <c r="Q11" s="46"/>
      <c r="R11" s="46"/>
      <c r="S11" s="46"/>
      <c r="T11" s="46"/>
      <c r="U11" s="80"/>
      <c r="V11" s="47"/>
    </row>
    <row r="12" spans="1:22" ht="50.4" customHeight="1" x14ac:dyDescent="0.45">
      <c r="A12" s="31" t="s">
        <v>0</v>
      </c>
      <c r="B12" s="31">
        <v>1</v>
      </c>
      <c r="C12" s="115"/>
      <c r="D12" s="24">
        <v>8</v>
      </c>
      <c r="E12" s="24">
        <f t="shared" ref="E12:E15" si="0">B12*D12</f>
        <v>8</v>
      </c>
      <c r="F12" s="24">
        <v>3</v>
      </c>
      <c r="G12" s="24">
        <f>D12*F12</f>
        <v>24</v>
      </c>
      <c r="H12" s="24">
        <f>B12*G12</f>
        <v>24</v>
      </c>
      <c r="I12" s="24">
        <v>1</v>
      </c>
      <c r="J12" s="24">
        <v>0</v>
      </c>
      <c r="K12" s="24">
        <f t="shared" ref="K12:K15" si="1">((B12*I12)*2)+(J12*B12)</f>
        <v>2</v>
      </c>
      <c r="L12" s="112"/>
      <c r="M12" s="75"/>
      <c r="N12" s="48"/>
      <c r="O12" s="48"/>
      <c r="P12" s="46"/>
      <c r="Q12" s="46"/>
      <c r="R12" s="46"/>
      <c r="S12" s="46"/>
      <c r="T12" s="46"/>
      <c r="U12" s="80"/>
      <c r="V12" s="47"/>
    </row>
    <row r="13" spans="1:22" ht="50.4" customHeight="1" x14ac:dyDescent="0.45">
      <c r="A13" s="31" t="s">
        <v>32</v>
      </c>
      <c r="B13" s="51">
        <v>4</v>
      </c>
      <c r="C13" s="53" t="s">
        <v>158</v>
      </c>
      <c r="D13" s="24">
        <v>2</v>
      </c>
      <c r="E13" s="24">
        <f t="shared" si="0"/>
        <v>8</v>
      </c>
      <c r="F13" s="24">
        <v>3</v>
      </c>
      <c r="G13" s="24">
        <f>D13*F13</f>
        <v>6</v>
      </c>
      <c r="H13" s="24">
        <f>B13*G13</f>
        <v>24</v>
      </c>
      <c r="I13" s="24">
        <v>0</v>
      </c>
      <c r="J13" s="24">
        <v>1</v>
      </c>
      <c r="K13" s="24">
        <f t="shared" si="1"/>
        <v>4</v>
      </c>
      <c r="L13" s="112"/>
      <c r="M13" s="76"/>
      <c r="N13" s="48"/>
      <c r="O13" s="48"/>
      <c r="P13" s="46"/>
      <c r="Q13" s="46"/>
      <c r="R13" s="46"/>
      <c r="S13" s="46"/>
      <c r="T13" s="46"/>
      <c r="U13" s="80"/>
      <c r="V13" s="47"/>
    </row>
    <row r="14" spans="1:22" ht="67.25" customHeight="1" x14ac:dyDescent="0.45">
      <c r="A14" s="31" t="s">
        <v>2</v>
      </c>
      <c r="B14" s="51">
        <v>4</v>
      </c>
      <c r="C14" s="53" t="s">
        <v>158</v>
      </c>
      <c r="D14" s="24">
        <v>2</v>
      </c>
      <c r="E14" s="24">
        <f t="shared" si="0"/>
        <v>8</v>
      </c>
      <c r="F14" s="24">
        <v>3</v>
      </c>
      <c r="G14" s="24">
        <f>D14*F14</f>
        <v>6</v>
      </c>
      <c r="H14" s="24">
        <f>B14*G14</f>
        <v>24</v>
      </c>
      <c r="I14" s="24">
        <v>0</v>
      </c>
      <c r="J14" s="24">
        <v>1</v>
      </c>
      <c r="K14" s="24">
        <f t="shared" si="1"/>
        <v>4</v>
      </c>
      <c r="L14" s="112"/>
      <c r="M14" s="75"/>
      <c r="N14" s="48"/>
      <c r="O14" s="48"/>
      <c r="P14" s="46"/>
      <c r="Q14" s="46"/>
      <c r="R14" s="46"/>
      <c r="S14" s="46"/>
      <c r="T14" s="46"/>
      <c r="U14" s="80"/>
      <c r="V14" s="47"/>
    </row>
    <row r="15" spans="1:22" ht="70.25" customHeight="1" x14ac:dyDescent="0.45">
      <c r="A15" s="31" t="s">
        <v>7</v>
      </c>
      <c r="B15" s="31">
        <v>12</v>
      </c>
      <c r="C15" s="31" t="s">
        <v>11</v>
      </c>
      <c r="D15" s="24">
        <v>1</v>
      </c>
      <c r="E15" s="24">
        <f t="shared" si="0"/>
        <v>12</v>
      </c>
      <c r="F15" s="24">
        <v>3</v>
      </c>
      <c r="G15" s="24">
        <f>D15*F15</f>
        <v>3</v>
      </c>
      <c r="H15" s="24">
        <f>B15*G15</f>
        <v>36</v>
      </c>
      <c r="I15" s="24">
        <v>0</v>
      </c>
      <c r="J15" s="24">
        <v>1</v>
      </c>
      <c r="K15" s="24">
        <f t="shared" si="1"/>
        <v>12</v>
      </c>
      <c r="L15" s="113"/>
      <c r="M15" s="75"/>
      <c r="N15" s="48"/>
      <c r="O15" s="48"/>
      <c r="P15" s="46"/>
      <c r="Q15" s="46"/>
      <c r="R15" s="46"/>
      <c r="S15" s="46"/>
      <c r="T15" s="46"/>
      <c r="U15" s="80"/>
      <c r="V15" s="47"/>
    </row>
    <row r="16" spans="1:22" ht="30" customHeight="1" x14ac:dyDescent="0.45">
      <c r="A16" s="5" t="s">
        <v>1</v>
      </c>
      <c r="B16" s="5">
        <f>SUM(B11:B15)</f>
        <v>29</v>
      </c>
      <c r="C16" s="5"/>
      <c r="D16" s="92"/>
      <c r="E16" s="92">
        <f>SUM(E11:E15)</f>
        <v>100</v>
      </c>
      <c r="F16" s="92"/>
      <c r="G16" s="92"/>
      <c r="H16" s="92">
        <f>SUM(H11:H15)</f>
        <v>300</v>
      </c>
      <c r="I16" s="92"/>
      <c r="J16" s="92"/>
      <c r="K16" s="92">
        <f>SUM(K11:K15)</f>
        <v>38</v>
      </c>
      <c r="L16" s="73"/>
      <c r="M16" s="77"/>
      <c r="N16" s="49" t="s">
        <v>31</v>
      </c>
      <c r="O16" s="49"/>
      <c r="P16" s="49"/>
      <c r="Q16" s="49"/>
      <c r="R16" s="49"/>
      <c r="S16" s="49"/>
      <c r="T16" s="49"/>
      <c r="U16" s="81"/>
      <c r="V16" s="50"/>
    </row>
    <row r="17" spans="1:21" ht="29.25" customHeight="1" x14ac:dyDescent="0.45">
      <c r="A17" s="67" t="s">
        <v>22</v>
      </c>
      <c r="B17" s="68"/>
      <c r="C17" s="68"/>
      <c r="D17" s="68"/>
      <c r="E17" s="68"/>
      <c r="F17" s="68"/>
      <c r="G17" s="68"/>
      <c r="H17" s="68"/>
      <c r="I17" s="68"/>
      <c r="J17" s="16"/>
      <c r="K17" s="16"/>
      <c r="L17" s="20"/>
    </row>
    <row r="18" spans="1:21" ht="63.75" customHeight="1" x14ac:dyDescent="0.45">
      <c r="A18" s="6"/>
      <c r="B18" s="6" t="s">
        <v>3</v>
      </c>
      <c r="C18" s="6" t="s">
        <v>4</v>
      </c>
      <c r="D18" s="7" t="s">
        <v>14</v>
      </c>
      <c r="E18" s="7" t="s">
        <v>415</v>
      </c>
      <c r="F18" s="29" t="s">
        <v>30</v>
      </c>
      <c r="G18" s="6" t="s">
        <v>18</v>
      </c>
      <c r="H18" s="6" t="s">
        <v>20</v>
      </c>
      <c r="I18" s="29" t="s">
        <v>5</v>
      </c>
      <c r="J18" s="17"/>
      <c r="K18" s="17"/>
      <c r="L18" s="18"/>
    </row>
    <row r="19" spans="1:21" ht="60" customHeight="1" x14ac:dyDescent="0.45">
      <c r="A19" s="27" t="s">
        <v>65</v>
      </c>
      <c r="B19" s="52" t="s">
        <v>10</v>
      </c>
      <c r="C19" s="114" t="s">
        <v>162</v>
      </c>
      <c r="D19" s="25">
        <v>8</v>
      </c>
      <c r="E19" s="25">
        <f>B19*D19</f>
        <v>24</v>
      </c>
      <c r="F19" s="25">
        <v>1</v>
      </c>
      <c r="G19" s="26">
        <f>D19*F19</f>
        <v>8</v>
      </c>
      <c r="H19" s="26">
        <f>B19*G19</f>
        <v>24</v>
      </c>
      <c r="I19" s="93" t="s">
        <v>17</v>
      </c>
      <c r="J19" s="19"/>
      <c r="K19" s="19"/>
      <c r="L19" s="18"/>
      <c r="N19" s="2"/>
      <c r="U19" s="2"/>
    </row>
    <row r="20" spans="1:21" ht="48.65" customHeight="1" x14ac:dyDescent="0.45">
      <c r="A20" s="27" t="s">
        <v>0</v>
      </c>
      <c r="B20" s="26" t="s">
        <v>12</v>
      </c>
      <c r="C20" s="115"/>
      <c r="D20" s="25">
        <v>8</v>
      </c>
      <c r="E20" s="25">
        <f t="shared" ref="E20:E23" si="2">B20*D20</f>
        <v>8</v>
      </c>
      <c r="F20" s="25">
        <v>1</v>
      </c>
      <c r="G20" s="26">
        <f>D20*F20</f>
        <v>8</v>
      </c>
      <c r="H20" s="26">
        <f>B20*G20</f>
        <v>8</v>
      </c>
      <c r="I20" s="94"/>
      <c r="J20" s="19"/>
      <c r="K20" s="19"/>
      <c r="L20" s="18"/>
      <c r="U20" s="2"/>
    </row>
    <row r="21" spans="1:21" ht="48.65" customHeight="1" x14ac:dyDescent="0.45">
      <c r="A21" s="27" t="s">
        <v>32</v>
      </c>
      <c r="B21" s="26" t="s">
        <v>12</v>
      </c>
      <c r="C21" s="53" t="s">
        <v>165</v>
      </c>
      <c r="D21" s="25">
        <v>1</v>
      </c>
      <c r="E21" s="25">
        <f t="shared" si="2"/>
        <v>1</v>
      </c>
      <c r="F21" s="25">
        <v>1</v>
      </c>
      <c r="G21" s="26">
        <f>D21*F21</f>
        <v>1</v>
      </c>
      <c r="H21" s="26">
        <f>B21*G21</f>
        <v>1</v>
      </c>
      <c r="I21" s="94"/>
      <c r="J21" s="13"/>
      <c r="K21" s="13"/>
      <c r="L21" s="18"/>
      <c r="M21" s="3"/>
      <c r="U21" s="2"/>
    </row>
    <row r="22" spans="1:21" ht="47.25" customHeight="1" x14ac:dyDescent="0.45">
      <c r="A22" s="27" t="s">
        <v>2</v>
      </c>
      <c r="B22" s="26" t="s">
        <v>9</v>
      </c>
      <c r="C22" s="53" t="s">
        <v>165</v>
      </c>
      <c r="D22" s="25">
        <v>1</v>
      </c>
      <c r="E22" s="25">
        <f t="shared" si="2"/>
        <v>2</v>
      </c>
      <c r="F22" s="25">
        <v>1</v>
      </c>
      <c r="G22" s="26">
        <f>D22*F22</f>
        <v>1</v>
      </c>
      <c r="H22" s="26">
        <f>B22*G22</f>
        <v>2</v>
      </c>
      <c r="I22" s="94"/>
      <c r="J22" s="19"/>
      <c r="K22" s="19"/>
      <c r="L22" s="18"/>
      <c r="U22" s="2"/>
    </row>
    <row r="23" spans="1:21" ht="49.5" customHeight="1" x14ac:dyDescent="0.45">
      <c r="A23" s="27" t="s">
        <v>7</v>
      </c>
      <c r="B23" s="26" t="s">
        <v>15</v>
      </c>
      <c r="C23" s="27" t="s">
        <v>11</v>
      </c>
      <c r="D23" s="25">
        <v>1</v>
      </c>
      <c r="E23" s="25">
        <f t="shared" si="2"/>
        <v>5</v>
      </c>
      <c r="F23" s="25">
        <v>1</v>
      </c>
      <c r="G23" s="26">
        <f>D23*F23</f>
        <v>1</v>
      </c>
      <c r="H23" s="26">
        <f>B23*G23</f>
        <v>5</v>
      </c>
      <c r="I23" s="95"/>
      <c r="J23" s="19"/>
      <c r="K23" s="19"/>
      <c r="L23" s="18"/>
      <c r="U23" s="2"/>
    </row>
    <row r="24" spans="1:21" ht="30" customHeight="1" x14ac:dyDescent="0.45">
      <c r="A24" s="5" t="s">
        <v>1</v>
      </c>
      <c r="B24" s="9"/>
      <c r="C24" s="5"/>
      <c r="D24" s="5"/>
      <c r="E24" s="5">
        <f>SUM(E19:E23)</f>
        <v>40</v>
      </c>
      <c r="F24" s="5"/>
      <c r="G24" s="5"/>
      <c r="H24" s="9">
        <f>SUM(H19:H23)</f>
        <v>40</v>
      </c>
      <c r="I24" s="5"/>
      <c r="J24" s="19"/>
      <c r="K24" s="19"/>
      <c r="L24" s="18"/>
    </row>
    <row r="25" spans="1:21" x14ac:dyDescent="0.45">
      <c r="A25" s="96" t="s">
        <v>28</v>
      </c>
      <c r="B25" s="97"/>
      <c r="C25" s="97"/>
      <c r="D25" s="97"/>
      <c r="E25" s="97"/>
      <c r="F25" s="98"/>
      <c r="G25" s="1"/>
      <c r="H25" s="1"/>
      <c r="I25" s="1"/>
      <c r="J25" s="1"/>
      <c r="K25" s="1"/>
      <c r="L25" s="1"/>
    </row>
    <row r="26" spans="1:21" x14ac:dyDescent="0.45">
      <c r="A26" s="99" t="s">
        <v>29</v>
      </c>
      <c r="B26" s="100"/>
      <c r="C26" s="100"/>
      <c r="D26" s="100"/>
      <c r="E26" s="100"/>
      <c r="F26" s="101"/>
      <c r="G26" s="1"/>
      <c r="H26" s="1"/>
      <c r="I26" s="1"/>
      <c r="J26" s="1"/>
      <c r="K26" s="1"/>
      <c r="L26" s="1"/>
    </row>
    <row r="27" spans="1:21" ht="33" x14ac:dyDescent="0.45">
      <c r="A27" s="6"/>
      <c r="B27" s="6" t="s">
        <v>3</v>
      </c>
      <c r="C27" s="6" t="s">
        <v>25</v>
      </c>
      <c r="D27" s="7" t="s">
        <v>27</v>
      </c>
      <c r="E27" s="107" t="s">
        <v>5</v>
      </c>
      <c r="F27" s="108"/>
      <c r="G27" s="10"/>
      <c r="H27" s="10"/>
      <c r="I27" s="10"/>
      <c r="J27" s="10"/>
      <c r="K27" s="10"/>
      <c r="L27" s="10"/>
    </row>
    <row r="28" spans="1:21" ht="29.4" customHeight="1" x14ac:dyDescent="0.45">
      <c r="A28" s="28" t="s">
        <v>160</v>
      </c>
      <c r="B28" s="28">
        <v>5</v>
      </c>
      <c r="C28" s="28" t="s">
        <v>26</v>
      </c>
      <c r="D28" s="43">
        <v>2</v>
      </c>
      <c r="E28" s="109" t="s">
        <v>60</v>
      </c>
      <c r="F28" s="109"/>
      <c r="G28" s="12"/>
      <c r="H28" s="12"/>
      <c r="I28" s="12"/>
      <c r="J28" s="12"/>
      <c r="K28" s="12"/>
      <c r="L28" s="12"/>
    </row>
    <row r="29" spans="1:21" x14ac:dyDescent="0.45">
      <c r="A29" s="5" t="s">
        <v>1</v>
      </c>
      <c r="B29" s="5">
        <f>SUM(B28:B28)</f>
        <v>5</v>
      </c>
      <c r="C29" s="5"/>
      <c r="D29" s="5"/>
      <c r="E29" s="5"/>
      <c r="F29" s="5"/>
      <c r="G29" s="11"/>
      <c r="H29" s="11"/>
      <c r="I29" s="11"/>
      <c r="J29" s="11"/>
      <c r="K29" s="11"/>
      <c r="L29" s="11"/>
    </row>
    <row r="30" spans="1:21" x14ac:dyDescent="0.45">
      <c r="A30" s="96" t="s">
        <v>33</v>
      </c>
      <c r="B30" s="97"/>
      <c r="C30" s="97"/>
      <c r="D30" s="97"/>
      <c r="E30" s="97"/>
      <c r="F30" s="98"/>
    </row>
    <row r="31" spans="1:21" x14ac:dyDescent="0.45">
      <c r="A31" s="99" t="s">
        <v>29</v>
      </c>
      <c r="B31" s="100"/>
      <c r="C31" s="100"/>
      <c r="D31" s="100"/>
      <c r="E31" s="100"/>
      <c r="F31" s="101"/>
    </row>
    <row r="32" spans="1:21" ht="49.5" x14ac:dyDescent="0.45">
      <c r="A32" s="6"/>
      <c r="B32" s="6" t="s">
        <v>3</v>
      </c>
      <c r="C32" s="6" t="s">
        <v>25</v>
      </c>
      <c r="D32" s="32" t="s">
        <v>161</v>
      </c>
      <c r="E32" s="110" t="s">
        <v>5</v>
      </c>
      <c r="F32" s="110"/>
    </row>
    <row r="33" spans="1:8" ht="32.25" customHeight="1" x14ac:dyDescent="0.45">
      <c r="A33" s="27" t="s">
        <v>35</v>
      </c>
      <c r="B33" s="27">
        <v>2</v>
      </c>
      <c r="C33" s="23" t="s">
        <v>26</v>
      </c>
      <c r="D33" s="25">
        <v>1</v>
      </c>
      <c r="E33" s="102" t="s">
        <v>61</v>
      </c>
      <c r="F33" s="102"/>
      <c r="G33" s="13"/>
      <c r="H33" s="13"/>
    </row>
    <row r="34" spans="1:8" ht="32.25" customHeight="1" x14ac:dyDescent="0.45">
      <c r="A34" s="27" t="s">
        <v>38</v>
      </c>
      <c r="B34" s="27">
        <v>5</v>
      </c>
      <c r="C34" s="23" t="s">
        <v>26</v>
      </c>
      <c r="D34" s="25">
        <v>1</v>
      </c>
      <c r="E34" s="102"/>
      <c r="F34" s="102"/>
    </row>
    <row r="35" spans="1:8" ht="32.25" customHeight="1" x14ac:dyDescent="0.45">
      <c r="A35" s="27" t="s">
        <v>44</v>
      </c>
      <c r="B35" s="27">
        <v>1</v>
      </c>
      <c r="C35" s="23" t="s">
        <v>26</v>
      </c>
      <c r="D35" s="25">
        <v>1</v>
      </c>
      <c r="E35" s="102"/>
      <c r="F35" s="102"/>
    </row>
    <row r="36" spans="1:8" ht="32.25" customHeight="1" x14ac:dyDescent="0.45">
      <c r="A36" s="27" t="s">
        <v>46</v>
      </c>
      <c r="B36" s="27">
        <v>4</v>
      </c>
      <c r="C36" s="23" t="s">
        <v>26</v>
      </c>
      <c r="D36" s="25">
        <v>1</v>
      </c>
      <c r="E36" s="102"/>
      <c r="F36" s="102"/>
    </row>
    <row r="37" spans="1:8" ht="32.25" customHeight="1" x14ac:dyDescent="0.45">
      <c r="A37" s="27" t="s">
        <v>51</v>
      </c>
      <c r="B37" s="27">
        <v>8</v>
      </c>
      <c r="C37" s="23" t="s">
        <v>26</v>
      </c>
      <c r="D37" s="25">
        <v>1</v>
      </c>
      <c r="E37" s="102"/>
      <c r="F37" s="102"/>
    </row>
    <row r="38" spans="1:8" x14ac:dyDescent="0.45">
      <c r="A38" s="5" t="s">
        <v>1</v>
      </c>
      <c r="B38" s="5">
        <f>SUM(B33:B37)</f>
        <v>20</v>
      </c>
      <c r="C38" s="5"/>
      <c r="D38" s="9"/>
      <c r="E38" s="5"/>
      <c r="F38" s="5"/>
    </row>
  </sheetData>
  <mergeCells count="12">
    <mergeCell ref="L11:L15"/>
    <mergeCell ref="I19:I23"/>
    <mergeCell ref="A31:F31"/>
    <mergeCell ref="E32:F32"/>
    <mergeCell ref="E33:F37"/>
    <mergeCell ref="A25:F25"/>
    <mergeCell ref="A26:F26"/>
    <mergeCell ref="E27:F27"/>
    <mergeCell ref="E28:F28"/>
    <mergeCell ref="A30:F30"/>
    <mergeCell ref="C19:C20"/>
    <mergeCell ref="C11:C1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8909E-7853-4925-9032-57B1A8EC1D1B}">
  <sheetPr>
    <tabColor rgb="FF00B0F0"/>
  </sheetPr>
  <dimension ref="A1:J23"/>
  <sheetViews>
    <sheetView workbookViewId="0">
      <selection activeCell="G28" sqref="G28"/>
    </sheetView>
  </sheetViews>
  <sheetFormatPr defaultRowHeight="14.5" x14ac:dyDescent="0.35"/>
  <cols>
    <col min="1" max="1" width="16.54296875" bestFit="1" customWidth="1"/>
    <col min="2" max="2" width="18" bestFit="1" customWidth="1"/>
    <col min="3" max="3" width="10.6328125" customWidth="1"/>
    <col min="4" max="4" width="12.36328125" customWidth="1"/>
    <col min="5" max="5" width="11" bestFit="1" customWidth="1"/>
    <col min="6" max="6" width="7.54296875" customWidth="1"/>
    <col min="7" max="7" width="30.6328125" bestFit="1" customWidth="1"/>
    <col min="8" max="8" width="8" bestFit="1" customWidth="1"/>
    <col min="9" max="10" width="14.54296875" customWidth="1"/>
    <col min="11" max="11" width="14.36328125" customWidth="1"/>
    <col min="12" max="12" width="11.81640625" bestFit="1" customWidth="1"/>
    <col min="13" max="13" width="11" bestFit="1" customWidth="1"/>
    <col min="14" max="14" width="10.54296875" bestFit="1" customWidth="1"/>
    <col min="15" max="15" width="11.81640625" bestFit="1" customWidth="1"/>
    <col min="16" max="17" width="11" bestFit="1" customWidth="1"/>
  </cols>
  <sheetData>
    <row r="1" spans="1:10" ht="16" x14ac:dyDescent="0.45">
      <c r="A1" s="85" t="s">
        <v>418</v>
      </c>
      <c r="B1" s="84"/>
      <c r="C1" s="84"/>
      <c r="D1" s="84"/>
      <c r="E1" s="84"/>
      <c r="G1" s="59" t="s">
        <v>417</v>
      </c>
      <c r="H1" s="59"/>
      <c r="I1" s="59"/>
      <c r="J1" s="59"/>
    </row>
    <row r="2" spans="1:10" ht="16" x14ac:dyDescent="0.45">
      <c r="G2" s="59" t="s">
        <v>412</v>
      </c>
      <c r="H2" s="88" t="s">
        <v>128</v>
      </c>
      <c r="I2" s="89" t="s">
        <v>420</v>
      </c>
      <c r="J2" s="90" t="s">
        <v>421</v>
      </c>
    </row>
    <row r="3" spans="1:10" ht="16" x14ac:dyDescent="0.35">
      <c r="A3" s="82" t="s">
        <v>413</v>
      </c>
      <c r="B3" s="82" t="s">
        <v>132</v>
      </c>
      <c r="C3" s="82"/>
      <c r="D3" s="82"/>
      <c r="E3" s="82"/>
      <c r="G3" s="58" t="s">
        <v>133</v>
      </c>
      <c r="H3" s="87" t="s">
        <v>126</v>
      </c>
      <c r="I3" s="86"/>
      <c r="J3" s="87" t="s">
        <v>152</v>
      </c>
    </row>
    <row r="4" spans="1:10" ht="16" x14ac:dyDescent="0.35">
      <c r="A4" s="82" t="s">
        <v>130</v>
      </c>
      <c r="B4" s="82" t="s">
        <v>71</v>
      </c>
      <c r="C4" s="82" t="s">
        <v>195</v>
      </c>
      <c r="D4" s="82" t="s">
        <v>297</v>
      </c>
      <c r="E4" s="82" t="s">
        <v>131</v>
      </c>
      <c r="G4" s="58" t="s">
        <v>133</v>
      </c>
      <c r="H4" s="87" t="s">
        <v>125</v>
      </c>
      <c r="I4" s="87" t="s">
        <v>74</v>
      </c>
      <c r="J4" s="87" t="s">
        <v>74</v>
      </c>
    </row>
    <row r="5" spans="1:10" ht="16" x14ac:dyDescent="0.35">
      <c r="A5" s="78" t="s">
        <v>65</v>
      </c>
      <c r="B5" s="79">
        <v>30</v>
      </c>
      <c r="C5" s="79">
        <v>12</v>
      </c>
      <c r="D5" s="79">
        <v>10</v>
      </c>
      <c r="E5" s="79">
        <v>52</v>
      </c>
      <c r="G5" s="58" t="s">
        <v>133</v>
      </c>
      <c r="H5" s="87" t="s">
        <v>127</v>
      </c>
      <c r="I5" s="86"/>
      <c r="J5" s="87" t="s">
        <v>135</v>
      </c>
    </row>
    <row r="6" spans="1:10" ht="16" x14ac:dyDescent="0.35">
      <c r="A6" s="78" t="s">
        <v>0</v>
      </c>
      <c r="B6" s="79">
        <v>6</v>
      </c>
      <c r="C6" s="79">
        <v>6</v>
      </c>
      <c r="D6" s="79">
        <v>2</v>
      </c>
      <c r="E6" s="79">
        <v>14</v>
      </c>
      <c r="G6" s="57" t="s">
        <v>137</v>
      </c>
      <c r="H6" s="87" t="s">
        <v>126</v>
      </c>
      <c r="I6" s="86"/>
      <c r="J6" s="87" t="s">
        <v>147</v>
      </c>
    </row>
    <row r="7" spans="1:10" ht="16" x14ac:dyDescent="0.35">
      <c r="A7" s="78" t="s">
        <v>32</v>
      </c>
      <c r="B7" s="79">
        <v>4</v>
      </c>
      <c r="C7" s="79">
        <v>1</v>
      </c>
      <c r="D7" s="79">
        <v>2</v>
      </c>
      <c r="E7" s="79">
        <v>7</v>
      </c>
      <c r="G7" s="57" t="s">
        <v>137</v>
      </c>
      <c r="H7" s="87" t="s">
        <v>125</v>
      </c>
      <c r="I7" s="87" t="s">
        <v>70</v>
      </c>
      <c r="J7" s="87" t="s">
        <v>70</v>
      </c>
    </row>
    <row r="8" spans="1:10" ht="16" x14ac:dyDescent="0.35">
      <c r="A8" s="78" t="s">
        <v>2</v>
      </c>
      <c r="B8" s="79">
        <v>6</v>
      </c>
      <c r="C8" s="79">
        <v>2</v>
      </c>
      <c r="D8" s="79">
        <v>3</v>
      </c>
      <c r="E8" s="79">
        <v>11</v>
      </c>
      <c r="G8" s="57" t="s">
        <v>137</v>
      </c>
      <c r="H8" s="87" t="s">
        <v>127</v>
      </c>
      <c r="I8" s="87" t="s">
        <v>83</v>
      </c>
      <c r="J8" s="87" t="s">
        <v>83</v>
      </c>
    </row>
    <row r="9" spans="1:10" ht="16" x14ac:dyDescent="0.35">
      <c r="A9" s="78" t="s">
        <v>7</v>
      </c>
      <c r="B9" s="79">
        <v>12</v>
      </c>
      <c r="C9" s="79">
        <v>5</v>
      </c>
      <c r="D9" s="79">
        <v>12</v>
      </c>
      <c r="E9" s="79">
        <v>29</v>
      </c>
      <c r="G9" s="56" t="s">
        <v>143</v>
      </c>
      <c r="H9" s="87" t="s">
        <v>126</v>
      </c>
      <c r="I9" s="87" t="s">
        <v>78</v>
      </c>
      <c r="J9" s="87" t="s">
        <v>78</v>
      </c>
    </row>
    <row r="10" spans="1:10" ht="16" x14ac:dyDescent="0.35">
      <c r="A10" s="78" t="s">
        <v>299</v>
      </c>
      <c r="B10" s="79"/>
      <c r="C10" s="79"/>
      <c r="D10" s="79">
        <v>10</v>
      </c>
      <c r="E10" s="79">
        <v>10</v>
      </c>
      <c r="G10" s="56" t="s">
        <v>143</v>
      </c>
      <c r="H10" s="87" t="s">
        <v>125</v>
      </c>
      <c r="I10" s="86"/>
      <c r="J10" s="86"/>
    </row>
    <row r="11" spans="1:10" ht="16" x14ac:dyDescent="0.35">
      <c r="A11" s="78" t="s">
        <v>310</v>
      </c>
      <c r="B11" s="79"/>
      <c r="C11" s="79"/>
      <c r="D11" s="79">
        <v>40</v>
      </c>
      <c r="E11" s="79">
        <v>40</v>
      </c>
      <c r="G11" s="56" t="s">
        <v>143</v>
      </c>
      <c r="H11" s="87" t="s">
        <v>127</v>
      </c>
      <c r="I11" s="86"/>
      <c r="J11" s="86"/>
    </row>
    <row r="12" spans="1:10" ht="16" x14ac:dyDescent="0.35">
      <c r="A12" s="78" t="s">
        <v>131</v>
      </c>
      <c r="B12" s="79">
        <v>58</v>
      </c>
      <c r="C12" s="79">
        <v>26</v>
      </c>
      <c r="D12" s="79">
        <v>79</v>
      </c>
      <c r="E12" s="79">
        <v>163</v>
      </c>
      <c r="G12" s="91" t="s">
        <v>138</v>
      </c>
      <c r="H12" s="87" t="s">
        <v>126</v>
      </c>
      <c r="I12" s="87" t="s">
        <v>80</v>
      </c>
      <c r="J12" s="87" t="s">
        <v>80</v>
      </c>
    </row>
    <row r="13" spans="1:10" ht="16" x14ac:dyDescent="0.35">
      <c r="G13" s="91" t="s">
        <v>138</v>
      </c>
      <c r="H13" s="87" t="s">
        <v>125</v>
      </c>
      <c r="I13" s="86"/>
      <c r="J13" s="86"/>
    </row>
    <row r="14" spans="1:10" ht="16" x14ac:dyDescent="0.35">
      <c r="A14" s="83" t="s">
        <v>414</v>
      </c>
      <c r="B14" s="83" t="s">
        <v>132</v>
      </c>
      <c r="C14" s="83"/>
      <c r="D14" s="83"/>
      <c r="E14" s="83"/>
      <c r="G14" s="91" t="s">
        <v>138</v>
      </c>
      <c r="H14" s="87" t="s">
        <v>127</v>
      </c>
      <c r="I14" s="86"/>
      <c r="J14" s="86"/>
    </row>
    <row r="15" spans="1:10" x14ac:dyDescent="0.35">
      <c r="A15" s="83" t="s">
        <v>130</v>
      </c>
      <c r="B15" s="83" t="s">
        <v>71</v>
      </c>
      <c r="C15" s="83" t="s">
        <v>195</v>
      </c>
      <c r="D15" s="83" t="s">
        <v>297</v>
      </c>
      <c r="E15" s="83" t="s">
        <v>131</v>
      </c>
    </row>
    <row r="16" spans="1:10" x14ac:dyDescent="0.35">
      <c r="A16" s="78" t="s">
        <v>65</v>
      </c>
      <c r="B16" s="79">
        <v>64</v>
      </c>
      <c r="C16" s="79">
        <v>24</v>
      </c>
      <c r="D16" s="79">
        <v>16</v>
      </c>
      <c r="E16" s="79">
        <v>104</v>
      </c>
    </row>
    <row r="17" spans="1:5" x14ac:dyDescent="0.35">
      <c r="A17" s="78" t="s">
        <v>0</v>
      </c>
      <c r="B17" s="79">
        <v>8</v>
      </c>
      <c r="C17" s="79">
        <v>8</v>
      </c>
      <c r="D17" s="79">
        <v>2</v>
      </c>
      <c r="E17" s="79">
        <v>18</v>
      </c>
    </row>
    <row r="18" spans="1:5" x14ac:dyDescent="0.35">
      <c r="A18" s="78" t="s">
        <v>32</v>
      </c>
      <c r="B18" s="79">
        <v>8</v>
      </c>
      <c r="C18" s="79">
        <v>1</v>
      </c>
      <c r="D18" s="79">
        <v>4</v>
      </c>
      <c r="E18" s="79">
        <v>13</v>
      </c>
    </row>
    <row r="19" spans="1:5" x14ac:dyDescent="0.35">
      <c r="A19" s="78" t="s">
        <v>2</v>
      </c>
      <c r="B19" s="79">
        <v>8</v>
      </c>
      <c r="C19" s="79">
        <v>2</v>
      </c>
      <c r="D19" s="79">
        <v>4</v>
      </c>
      <c r="E19" s="79">
        <v>14</v>
      </c>
    </row>
    <row r="20" spans="1:5" x14ac:dyDescent="0.35">
      <c r="A20" s="78" t="s">
        <v>7</v>
      </c>
      <c r="B20" s="79">
        <v>12</v>
      </c>
      <c r="C20" s="79">
        <v>5</v>
      </c>
      <c r="D20" s="79">
        <v>12</v>
      </c>
      <c r="E20" s="79">
        <v>29</v>
      </c>
    </row>
    <row r="21" spans="1:5" x14ac:dyDescent="0.35">
      <c r="A21" s="78" t="s">
        <v>299</v>
      </c>
      <c r="B21" s="79"/>
      <c r="C21" s="79"/>
      <c r="D21" s="79">
        <v>10</v>
      </c>
      <c r="E21" s="79">
        <v>10</v>
      </c>
    </row>
    <row r="22" spans="1:5" x14ac:dyDescent="0.35">
      <c r="A22" s="78" t="s">
        <v>310</v>
      </c>
      <c r="B22" s="79"/>
      <c r="C22" s="79"/>
      <c r="D22" s="79">
        <v>40</v>
      </c>
      <c r="E22" s="79">
        <v>40</v>
      </c>
    </row>
    <row r="23" spans="1:5" x14ac:dyDescent="0.35">
      <c r="A23" s="78" t="s">
        <v>131</v>
      </c>
      <c r="B23" s="79">
        <v>100</v>
      </c>
      <c r="C23" s="79">
        <v>40</v>
      </c>
      <c r="D23" s="79">
        <v>88</v>
      </c>
      <c r="E23" s="79">
        <v>228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8B1CA-8459-4653-96D4-7DD52B66A109}">
  <sheetPr>
    <tabColor rgb="FF7030A0"/>
  </sheetPr>
  <dimension ref="A1:AS229"/>
  <sheetViews>
    <sheetView zoomScale="70" zoomScaleNormal="70" workbookViewId="0">
      <pane ySplit="1" topLeftCell="A18" activePane="bottomLeft" state="frozen"/>
      <selection pane="bottomLeft" activeCell="F235" sqref="F235"/>
    </sheetView>
  </sheetViews>
  <sheetFormatPr defaultColWidth="8.90625" defaultRowHeight="16.5" x14ac:dyDescent="0.35"/>
  <cols>
    <col min="1" max="1" width="13.54296875" style="13" customWidth="1"/>
    <col min="2" max="2" width="9.453125" style="13" customWidth="1"/>
    <col min="3" max="3" width="31.90625" style="13" customWidth="1"/>
    <col min="4" max="4" width="13.36328125" style="13" customWidth="1"/>
    <col min="5" max="5" width="27.08984375" style="13" customWidth="1"/>
    <col min="6" max="6" width="67.08984375" style="33" customWidth="1"/>
    <col min="7" max="7" width="17.6328125" style="15" customWidth="1"/>
    <col min="8" max="8" width="12.90625" style="15" customWidth="1"/>
    <col min="9" max="9" width="11.54296875" style="15" customWidth="1"/>
    <col min="10" max="10" width="13.6328125" style="15" customWidth="1"/>
    <col min="11" max="11" width="12.81640625" style="15" customWidth="1"/>
    <col min="12" max="12" width="18" style="15" customWidth="1"/>
    <col min="13" max="13" width="18.453125" style="15" customWidth="1"/>
    <col min="14" max="16" width="19.54296875" style="15" customWidth="1"/>
    <col min="17" max="17" width="11.90625" style="15" customWidth="1"/>
    <col min="18" max="18" width="11.36328125" style="15" customWidth="1"/>
    <col min="19" max="19" width="17" style="15" customWidth="1"/>
    <col min="20" max="20" width="8.90625" style="33"/>
    <col min="21" max="21" width="8.81640625" style="33" customWidth="1"/>
    <col min="22" max="16384" width="8.90625" style="33"/>
  </cols>
  <sheetData>
    <row r="1" spans="1:19" s="55" customFormat="1" ht="33" x14ac:dyDescent="0.35">
      <c r="A1" s="54" t="s">
        <v>34</v>
      </c>
      <c r="B1" s="54" t="s">
        <v>144</v>
      </c>
      <c r="C1" s="54" t="s">
        <v>124</v>
      </c>
      <c r="D1" s="54" t="s">
        <v>128</v>
      </c>
      <c r="E1" s="54" t="s">
        <v>166</v>
      </c>
      <c r="F1" s="6" t="s">
        <v>66</v>
      </c>
      <c r="G1" s="6" t="s">
        <v>67</v>
      </c>
      <c r="H1" s="65" t="s">
        <v>139</v>
      </c>
      <c r="I1" s="66" t="s">
        <v>419</v>
      </c>
      <c r="J1" s="6" t="s">
        <v>196</v>
      </c>
      <c r="K1" s="6" t="s">
        <v>68</v>
      </c>
      <c r="L1" s="6" t="s">
        <v>192</v>
      </c>
      <c r="M1" s="6" t="s">
        <v>405</v>
      </c>
      <c r="N1" s="6" t="s">
        <v>406</v>
      </c>
      <c r="O1" s="6" t="s">
        <v>407</v>
      </c>
      <c r="P1" s="6" t="s">
        <v>408</v>
      </c>
      <c r="Q1" s="6" t="s">
        <v>141</v>
      </c>
      <c r="R1" s="6" t="s">
        <v>150</v>
      </c>
      <c r="S1" s="6" t="s">
        <v>411</v>
      </c>
    </row>
    <row r="2" spans="1:19" x14ac:dyDescent="0.35">
      <c r="A2" s="42" t="s">
        <v>75</v>
      </c>
      <c r="B2" s="42" t="s">
        <v>65</v>
      </c>
      <c r="C2" s="42" t="s">
        <v>143</v>
      </c>
      <c r="D2" s="42" t="s">
        <v>126</v>
      </c>
      <c r="E2" s="42" t="s">
        <v>129</v>
      </c>
      <c r="F2" s="35" t="s">
        <v>76</v>
      </c>
      <c r="G2" s="37" t="s">
        <v>77</v>
      </c>
      <c r="H2" s="37" t="s">
        <v>72</v>
      </c>
      <c r="I2" s="37" t="s">
        <v>409</v>
      </c>
      <c r="J2" s="37" t="s">
        <v>197</v>
      </c>
      <c r="K2" s="42" t="s">
        <v>71</v>
      </c>
      <c r="L2" s="42" t="s">
        <v>404</v>
      </c>
      <c r="M2" s="42">
        <v>443345.66610000003</v>
      </c>
      <c r="N2" s="42">
        <v>6105617.4740999993</v>
      </c>
      <c r="O2" s="34" t="s">
        <v>72</v>
      </c>
      <c r="P2" s="34" t="s">
        <v>72</v>
      </c>
      <c r="Q2" s="42" t="s">
        <v>139</v>
      </c>
      <c r="R2" s="42">
        <v>17</v>
      </c>
      <c r="S2" s="42">
        <v>17</v>
      </c>
    </row>
    <row r="3" spans="1:19" x14ac:dyDescent="0.35">
      <c r="A3" s="42" t="s">
        <v>75</v>
      </c>
      <c r="B3" s="42" t="s">
        <v>65</v>
      </c>
      <c r="C3" s="42" t="s">
        <v>143</v>
      </c>
      <c r="D3" s="42" t="s">
        <v>126</v>
      </c>
      <c r="E3" s="42" t="s">
        <v>129</v>
      </c>
      <c r="F3" s="35" t="s">
        <v>76</v>
      </c>
      <c r="G3" s="37" t="s">
        <v>77</v>
      </c>
      <c r="H3" s="37" t="s">
        <v>409</v>
      </c>
      <c r="I3" s="37" t="s">
        <v>409</v>
      </c>
      <c r="J3" s="37" t="s">
        <v>198</v>
      </c>
      <c r="K3" s="42" t="s">
        <v>71</v>
      </c>
      <c r="L3" s="42" t="s">
        <v>404</v>
      </c>
      <c r="M3" s="42">
        <v>443294.22109999973</v>
      </c>
      <c r="N3" s="42">
        <v>6105703.2259999998</v>
      </c>
      <c r="O3" s="34" t="s">
        <v>72</v>
      </c>
      <c r="P3" s="34" t="s">
        <v>72</v>
      </c>
      <c r="Q3" s="42" t="s">
        <v>139</v>
      </c>
      <c r="R3" s="42">
        <v>17</v>
      </c>
      <c r="S3" s="42">
        <v>18</v>
      </c>
    </row>
    <row r="4" spans="1:19" x14ac:dyDescent="0.35">
      <c r="A4" s="42" t="s">
        <v>75</v>
      </c>
      <c r="B4" s="42" t="s">
        <v>65</v>
      </c>
      <c r="C4" s="42" t="s">
        <v>143</v>
      </c>
      <c r="D4" s="42" t="s">
        <v>126</v>
      </c>
      <c r="E4" s="42" t="s">
        <v>129</v>
      </c>
      <c r="F4" s="35" t="s">
        <v>76</v>
      </c>
      <c r="G4" s="37" t="s">
        <v>77</v>
      </c>
      <c r="H4" s="37" t="s">
        <v>409</v>
      </c>
      <c r="I4" s="37" t="s">
        <v>409</v>
      </c>
      <c r="J4" s="37" t="s">
        <v>199</v>
      </c>
      <c r="K4" s="42" t="s">
        <v>71</v>
      </c>
      <c r="L4" s="42" t="s">
        <v>404</v>
      </c>
      <c r="M4" s="42">
        <v>443242.77599999961</v>
      </c>
      <c r="N4" s="42">
        <v>6105788.9780000001</v>
      </c>
      <c r="O4" s="34" t="s">
        <v>72</v>
      </c>
      <c r="P4" s="34" t="s">
        <v>72</v>
      </c>
      <c r="Q4" s="42" t="s">
        <v>139</v>
      </c>
      <c r="R4" s="42">
        <v>17</v>
      </c>
      <c r="S4" s="42">
        <v>19</v>
      </c>
    </row>
    <row r="5" spans="1:19" x14ac:dyDescent="0.35">
      <c r="A5" s="42" t="s">
        <v>75</v>
      </c>
      <c r="B5" s="42" t="s">
        <v>65</v>
      </c>
      <c r="C5" s="42" t="s">
        <v>143</v>
      </c>
      <c r="D5" s="42" t="s">
        <v>126</v>
      </c>
      <c r="E5" s="42" t="s">
        <v>129</v>
      </c>
      <c r="F5" s="35" t="s">
        <v>76</v>
      </c>
      <c r="G5" s="37" t="s">
        <v>77</v>
      </c>
      <c r="H5" s="37" t="s">
        <v>409</v>
      </c>
      <c r="I5" s="37" t="s">
        <v>409</v>
      </c>
      <c r="J5" s="37" t="s">
        <v>200</v>
      </c>
      <c r="K5" s="42" t="s">
        <v>71</v>
      </c>
      <c r="L5" s="42" t="s">
        <v>404</v>
      </c>
      <c r="M5" s="42">
        <v>443105.57890000008</v>
      </c>
      <c r="N5" s="42">
        <v>6105823.2850000001</v>
      </c>
      <c r="O5" s="34" t="s">
        <v>72</v>
      </c>
      <c r="P5" s="34" t="s">
        <v>72</v>
      </c>
      <c r="Q5" s="42" t="s">
        <v>139</v>
      </c>
      <c r="R5" s="42">
        <v>17</v>
      </c>
      <c r="S5" s="42">
        <v>20</v>
      </c>
    </row>
    <row r="6" spans="1:19" x14ac:dyDescent="0.35">
      <c r="A6" s="42" t="s">
        <v>75</v>
      </c>
      <c r="B6" s="42" t="s">
        <v>65</v>
      </c>
      <c r="C6" s="42" t="s">
        <v>143</v>
      </c>
      <c r="D6" s="42" t="s">
        <v>126</v>
      </c>
      <c r="E6" s="42" t="s">
        <v>129</v>
      </c>
      <c r="F6" s="35" t="s">
        <v>76</v>
      </c>
      <c r="G6" s="37" t="s">
        <v>77</v>
      </c>
      <c r="H6" s="37" t="s">
        <v>409</v>
      </c>
      <c r="I6" s="37" t="s">
        <v>409</v>
      </c>
      <c r="J6" s="37" t="s">
        <v>201</v>
      </c>
      <c r="K6" s="42" t="s">
        <v>71</v>
      </c>
      <c r="L6" s="42" t="s">
        <v>404</v>
      </c>
      <c r="M6" s="42">
        <v>443277.0828999998</v>
      </c>
      <c r="N6" s="42">
        <v>6105926.1752000004</v>
      </c>
      <c r="O6" s="34" t="s">
        <v>72</v>
      </c>
      <c r="P6" s="34" t="s">
        <v>72</v>
      </c>
      <c r="Q6" s="42" t="s">
        <v>139</v>
      </c>
      <c r="R6" s="42">
        <v>17</v>
      </c>
      <c r="S6" s="42">
        <v>21</v>
      </c>
    </row>
    <row r="7" spans="1:19" x14ac:dyDescent="0.35">
      <c r="A7" s="42" t="s">
        <v>75</v>
      </c>
      <c r="B7" s="42" t="s">
        <v>65</v>
      </c>
      <c r="C7" s="42" t="s">
        <v>143</v>
      </c>
      <c r="D7" s="42" t="s">
        <v>126</v>
      </c>
      <c r="E7" s="42" t="s">
        <v>129</v>
      </c>
      <c r="F7" s="35" t="s">
        <v>76</v>
      </c>
      <c r="G7" s="37" t="s">
        <v>77</v>
      </c>
      <c r="H7" s="37" t="s">
        <v>409</v>
      </c>
      <c r="I7" s="37" t="s">
        <v>409</v>
      </c>
      <c r="J7" s="37" t="s">
        <v>202</v>
      </c>
      <c r="K7" s="42" t="s">
        <v>71</v>
      </c>
      <c r="L7" s="42" t="s">
        <v>404</v>
      </c>
      <c r="M7" s="42">
        <v>443139.88580000028</v>
      </c>
      <c r="N7" s="42">
        <v>6105960.4820000008</v>
      </c>
      <c r="O7" s="34" t="s">
        <v>72</v>
      </c>
      <c r="P7" s="34" t="s">
        <v>72</v>
      </c>
      <c r="Q7" s="42" t="s">
        <v>139</v>
      </c>
      <c r="R7" s="42">
        <v>17</v>
      </c>
      <c r="S7" s="42">
        <v>22</v>
      </c>
    </row>
    <row r="8" spans="1:19" x14ac:dyDescent="0.35">
      <c r="A8" s="42" t="s">
        <v>75</v>
      </c>
      <c r="B8" s="42" t="s">
        <v>65</v>
      </c>
      <c r="C8" s="42" t="s">
        <v>143</v>
      </c>
      <c r="D8" s="42" t="s">
        <v>126</v>
      </c>
      <c r="E8" s="42" t="s">
        <v>129</v>
      </c>
      <c r="F8" s="35" t="s">
        <v>76</v>
      </c>
      <c r="G8" s="37" t="s">
        <v>77</v>
      </c>
      <c r="H8" s="37" t="s">
        <v>409</v>
      </c>
      <c r="I8" s="37" t="s">
        <v>409</v>
      </c>
      <c r="J8" s="37" t="s">
        <v>203</v>
      </c>
      <c r="K8" s="42" t="s">
        <v>71</v>
      </c>
      <c r="L8" s="42" t="s">
        <v>404</v>
      </c>
      <c r="M8" s="42">
        <v>443088.44079999998</v>
      </c>
      <c r="N8" s="42">
        <v>6106046.2339999992</v>
      </c>
      <c r="O8" s="34" t="s">
        <v>72</v>
      </c>
      <c r="P8" s="34" t="s">
        <v>72</v>
      </c>
      <c r="Q8" s="42" t="s">
        <v>139</v>
      </c>
      <c r="R8" s="42">
        <v>17</v>
      </c>
      <c r="S8" s="42">
        <v>23</v>
      </c>
    </row>
    <row r="9" spans="1:19" x14ac:dyDescent="0.35">
      <c r="A9" s="42" t="s">
        <v>75</v>
      </c>
      <c r="B9" s="42" t="s">
        <v>65</v>
      </c>
      <c r="C9" s="42" t="s">
        <v>143</v>
      </c>
      <c r="D9" s="42" t="s">
        <v>126</v>
      </c>
      <c r="E9" s="42" t="s">
        <v>129</v>
      </c>
      <c r="F9" s="35" t="s">
        <v>76</v>
      </c>
      <c r="G9" s="37" t="s">
        <v>77</v>
      </c>
      <c r="H9" s="37" t="s">
        <v>72</v>
      </c>
      <c r="I9" s="37" t="s">
        <v>409</v>
      </c>
      <c r="J9" s="37" t="s">
        <v>204</v>
      </c>
      <c r="K9" s="42" t="s">
        <v>71</v>
      </c>
      <c r="L9" s="42" t="s">
        <v>404</v>
      </c>
      <c r="M9" s="42">
        <v>443036.99569999985</v>
      </c>
      <c r="N9" s="42">
        <v>6106131.9859999996</v>
      </c>
      <c r="O9" s="34" t="s">
        <v>72</v>
      </c>
      <c r="P9" s="34" t="s">
        <v>72</v>
      </c>
      <c r="Q9" s="42" t="s">
        <v>139</v>
      </c>
      <c r="R9" s="42">
        <v>17</v>
      </c>
      <c r="S9" s="42">
        <v>24</v>
      </c>
    </row>
    <row r="10" spans="1:19" x14ac:dyDescent="0.35">
      <c r="A10" s="42" t="s">
        <v>81</v>
      </c>
      <c r="B10" s="42" t="s">
        <v>65</v>
      </c>
      <c r="C10" s="42" t="s">
        <v>133</v>
      </c>
      <c r="D10" s="42" t="s">
        <v>126</v>
      </c>
      <c r="E10" s="42" t="s">
        <v>129</v>
      </c>
      <c r="F10" s="35" t="s">
        <v>142</v>
      </c>
      <c r="G10" s="37" t="s">
        <v>152</v>
      </c>
      <c r="H10" s="37" t="s">
        <v>72</v>
      </c>
      <c r="I10" s="37" t="s">
        <v>409</v>
      </c>
      <c r="J10" s="37" t="s">
        <v>205</v>
      </c>
      <c r="K10" s="42" t="s">
        <v>71</v>
      </c>
      <c r="L10" s="42" t="s">
        <v>404</v>
      </c>
      <c r="M10" s="42">
        <v>446500.15869999956</v>
      </c>
      <c r="N10" s="42">
        <v>6104549.7280999999</v>
      </c>
      <c r="O10" s="34" t="s">
        <v>72</v>
      </c>
      <c r="P10" s="34" t="s">
        <v>72</v>
      </c>
      <c r="Q10" s="42" t="s">
        <v>140</v>
      </c>
      <c r="R10" s="42">
        <v>121</v>
      </c>
      <c r="S10" s="42">
        <v>33</v>
      </c>
    </row>
    <row r="11" spans="1:19" x14ac:dyDescent="0.35">
      <c r="A11" s="42" t="s">
        <v>81</v>
      </c>
      <c r="B11" s="42" t="s">
        <v>65</v>
      </c>
      <c r="C11" s="42" t="s">
        <v>133</v>
      </c>
      <c r="D11" s="42" t="s">
        <v>126</v>
      </c>
      <c r="E11" s="42" t="s">
        <v>129</v>
      </c>
      <c r="F11" s="35" t="s">
        <v>142</v>
      </c>
      <c r="G11" s="37" t="s">
        <v>152</v>
      </c>
      <c r="H11" s="37" t="s">
        <v>72</v>
      </c>
      <c r="I11" s="37" t="s">
        <v>409</v>
      </c>
      <c r="J11" s="37" t="s">
        <v>206</v>
      </c>
      <c r="K11" s="42" t="s">
        <v>71</v>
      </c>
      <c r="L11" s="42" t="s">
        <v>404</v>
      </c>
      <c r="M11" s="42">
        <v>446448.7137000002</v>
      </c>
      <c r="N11" s="42">
        <v>6104635.4800000004</v>
      </c>
      <c r="O11" s="34" t="s">
        <v>72</v>
      </c>
      <c r="P11" s="34" t="s">
        <v>72</v>
      </c>
      <c r="Q11" s="42" t="s">
        <v>140</v>
      </c>
      <c r="R11" s="42">
        <v>121</v>
      </c>
      <c r="S11" s="42">
        <v>34</v>
      </c>
    </row>
    <row r="12" spans="1:19" x14ac:dyDescent="0.35">
      <c r="A12" s="42" t="s">
        <v>81</v>
      </c>
      <c r="B12" s="42" t="s">
        <v>65</v>
      </c>
      <c r="C12" s="42" t="s">
        <v>133</v>
      </c>
      <c r="D12" s="42" t="s">
        <v>126</v>
      </c>
      <c r="E12" s="42" t="s">
        <v>129</v>
      </c>
      <c r="F12" s="35" t="s">
        <v>142</v>
      </c>
      <c r="G12" s="37" t="s">
        <v>152</v>
      </c>
      <c r="H12" s="37" t="s">
        <v>72</v>
      </c>
      <c r="I12" s="37" t="s">
        <v>409</v>
      </c>
      <c r="J12" s="37" t="s">
        <v>207</v>
      </c>
      <c r="K12" s="42" t="s">
        <v>71</v>
      </c>
      <c r="L12" s="42" t="s">
        <v>404</v>
      </c>
      <c r="M12" s="42">
        <v>446397.26860000007</v>
      </c>
      <c r="N12" s="42">
        <v>6104721.2320000008</v>
      </c>
      <c r="O12" s="34" t="s">
        <v>72</v>
      </c>
      <c r="P12" s="34" t="s">
        <v>72</v>
      </c>
      <c r="Q12" s="42" t="s">
        <v>140</v>
      </c>
      <c r="R12" s="42">
        <v>121</v>
      </c>
      <c r="S12" s="42">
        <v>35</v>
      </c>
    </row>
    <row r="13" spans="1:19" x14ac:dyDescent="0.35">
      <c r="A13" s="42" t="s">
        <v>81</v>
      </c>
      <c r="B13" s="42" t="s">
        <v>65</v>
      </c>
      <c r="C13" s="42" t="s">
        <v>133</v>
      </c>
      <c r="D13" s="42" t="s">
        <v>126</v>
      </c>
      <c r="E13" s="42" t="s">
        <v>129</v>
      </c>
      <c r="F13" s="35" t="s">
        <v>142</v>
      </c>
      <c r="G13" s="37" t="s">
        <v>152</v>
      </c>
      <c r="H13" s="37" t="s">
        <v>72</v>
      </c>
      <c r="I13" s="37" t="s">
        <v>409</v>
      </c>
      <c r="J13" s="37" t="s">
        <v>208</v>
      </c>
      <c r="K13" s="42" t="s">
        <v>71</v>
      </c>
      <c r="L13" s="42" t="s">
        <v>404</v>
      </c>
      <c r="M13" s="42">
        <v>446260.07149999961</v>
      </c>
      <c r="N13" s="42">
        <v>6104755.5390000008</v>
      </c>
      <c r="O13" s="34" t="s">
        <v>72</v>
      </c>
      <c r="P13" s="34" t="s">
        <v>72</v>
      </c>
      <c r="Q13" s="42" t="s">
        <v>140</v>
      </c>
      <c r="R13" s="42">
        <v>121</v>
      </c>
      <c r="S13" s="42">
        <v>36</v>
      </c>
    </row>
    <row r="14" spans="1:19" x14ac:dyDescent="0.35">
      <c r="A14" s="42" t="s">
        <v>81</v>
      </c>
      <c r="B14" s="42" t="s">
        <v>65</v>
      </c>
      <c r="C14" s="42" t="s">
        <v>133</v>
      </c>
      <c r="D14" s="42" t="s">
        <v>126</v>
      </c>
      <c r="E14" s="42" t="s">
        <v>129</v>
      </c>
      <c r="F14" s="35" t="s">
        <v>142</v>
      </c>
      <c r="G14" s="37" t="s">
        <v>152</v>
      </c>
      <c r="H14" s="37" t="s">
        <v>72</v>
      </c>
      <c r="I14" s="37" t="s">
        <v>409</v>
      </c>
      <c r="J14" s="37" t="s">
        <v>209</v>
      </c>
      <c r="K14" s="42" t="s">
        <v>71</v>
      </c>
      <c r="L14" s="42" t="s">
        <v>404</v>
      </c>
      <c r="M14" s="42">
        <v>446431.57550000027</v>
      </c>
      <c r="N14" s="42">
        <v>6104858.4291999992</v>
      </c>
      <c r="O14" s="34" t="s">
        <v>72</v>
      </c>
      <c r="P14" s="34" t="s">
        <v>72</v>
      </c>
      <c r="Q14" s="42" t="s">
        <v>140</v>
      </c>
      <c r="R14" s="42">
        <v>121</v>
      </c>
      <c r="S14" s="42">
        <v>37</v>
      </c>
    </row>
    <row r="15" spans="1:19" x14ac:dyDescent="0.35">
      <c r="A15" s="42" t="s">
        <v>81</v>
      </c>
      <c r="B15" s="42" t="s">
        <v>65</v>
      </c>
      <c r="C15" s="42" t="s">
        <v>133</v>
      </c>
      <c r="D15" s="42" t="s">
        <v>126</v>
      </c>
      <c r="E15" s="42" t="s">
        <v>129</v>
      </c>
      <c r="F15" s="35" t="s">
        <v>142</v>
      </c>
      <c r="G15" s="37" t="s">
        <v>152</v>
      </c>
      <c r="H15" s="37" t="s">
        <v>72</v>
      </c>
      <c r="I15" s="37" t="s">
        <v>409</v>
      </c>
      <c r="J15" s="37" t="s">
        <v>210</v>
      </c>
      <c r="K15" s="42" t="s">
        <v>71</v>
      </c>
      <c r="L15" s="42" t="s">
        <v>404</v>
      </c>
      <c r="M15" s="42">
        <v>446294.37839999981</v>
      </c>
      <c r="N15" s="42">
        <v>6104892.7359999996</v>
      </c>
      <c r="O15" s="34" t="s">
        <v>72</v>
      </c>
      <c r="P15" s="34" t="s">
        <v>72</v>
      </c>
      <c r="Q15" s="42" t="s">
        <v>140</v>
      </c>
      <c r="R15" s="42">
        <v>121</v>
      </c>
      <c r="S15" s="42">
        <v>38</v>
      </c>
    </row>
    <row r="16" spans="1:19" x14ac:dyDescent="0.35">
      <c r="A16" s="42" t="s">
        <v>81</v>
      </c>
      <c r="B16" s="42" t="s">
        <v>65</v>
      </c>
      <c r="C16" s="42" t="s">
        <v>133</v>
      </c>
      <c r="D16" s="42" t="s">
        <v>126</v>
      </c>
      <c r="E16" s="42" t="s">
        <v>129</v>
      </c>
      <c r="F16" s="35" t="s">
        <v>142</v>
      </c>
      <c r="G16" s="37" t="s">
        <v>152</v>
      </c>
      <c r="H16" s="37" t="s">
        <v>72</v>
      </c>
      <c r="I16" s="37" t="s">
        <v>409</v>
      </c>
      <c r="J16" s="37" t="s">
        <v>211</v>
      </c>
      <c r="K16" s="42" t="s">
        <v>71</v>
      </c>
      <c r="L16" s="42" t="s">
        <v>404</v>
      </c>
      <c r="M16" s="42">
        <v>446242.93340000045</v>
      </c>
      <c r="N16" s="42">
        <v>6104978.4879999999</v>
      </c>
      <c r="O16" s="34" t="s">
        <v>72</v>
      </c>
      <c r="P16" s="34" t="s">
        <v>72</v>
      </c>
      <c r="Q16" s="42" t="s">
        <v>140</v>
      </c>
      <c r="R16" s="42">
        <v>121</v>
      </c>
      <c r="S16" s="42">
        <v>39</v>
      </c>
    </row>
    <row r="17" spans="1:45" x14ac:dyDescent="0.35">
      <c r="A17" s="42" t="s">
        <v>81</v>
      </c>
      <c r="B17" s="42" t="s">
        <v>65</v>
      </c>
      <c r="C17" s="42" t="s">
        <v>133</v>
      </c>
      <c r="D17" s="42" t="s">
        <v>126</v>
      </c>
      <c r="E17" s="42" t="s">
        <v>129</v>
      </c>
      <c r="F17" s="35" t="s">
        <v>142</v>
      </c>
      <c r="G17" s="37" t="s">
        <v>152</v>
      </c>
      <c r="H17" s="37" t="s">
        <v>72</v>
      </c>
      <c r="I17" s="37" t="s">
        <v>409</v>
      </c>
      <c r="J17" s="37" t="s">
        <v>212</v>
      </c>
      <c r="K17" s="42" t="s">
        <v>71</v>
      </c>
      <c r="L17" s="42" t="s">
        <v>404</v>
      </c>
      <c r="M17" s="42">
        <v>446191.48830000032</v>
      </c>
      <c r="N17" s="42">
        <v>6105064.2400000002</v>
      </c>
      <c r="O17" s="34" t="s">
        <v>72</v>
      </c>
      <c r="P17" s="34" t="s">
        <v>72</v>
      </c>
      <c r="Q17" s="42" t="s">
        <v>140</v>
      </c>
      <c r="R17" s="42">
        <v>121</v>
      </c>
      <c r="S17" s="42">
        <v>40</v>
      </c>
    </row>
    <row r="18" spans="1:45" s="36" customFormat="1" ht="18.649999999999999" customHeight="1" x14ac:dyDescent="0.35">
      <c r="A18" s="37" t="s">
        <v>145</v>
      </c>
      <c r="B18" s="42" t="s">
        <v>65</v>
      </c>
      <c r="C18" s="42" t="s">
        <v>137</v>
      </c>
      <c r="D18" s="42" t="s">
        <v>127</v>
      </c>
      <c r="E18" s="42" t="s">
        <v>129</v>
      </c>
      <c r="F18" s="42" t="s">
        <v>82</v>
      </c>
      <c r="G18" s="37" t="s">
        <v>83</v>
      </c>
      <c r="H18" s="37" t="s">
        <v>72</v>
      </c>
      <c r="I18" s="37" t="s">
        <v>409</v>
      </c>
      <c r="J18" s="37" t="s">
        <v>213</v>
      </c>
      <c r="K18" s="42" t="s">
        <v>71</v>
      </c>
      <c r="L18" s="42" t="s">
        <v>404</v>
      </c>
      <c r="M18" s="42">
        <v>440237.54820000008</v>
      </c>
      <c r="N18" s="42">
        <v>6089977.1680999994</v>
      </c>
      <c r="O18" s="34" t="s">
        <v>72</v>
      </c>
      <c r="P18" s="34" t="s">
        <v>72</v>
      </c>
      <c r="Q18" s="42" t="s">
        <v>139</v>
      </c>
      <c r="R18" s="42">
        <v>33</v>
      </c>
      <c r="S18" s="42">
        <v>57</v>
      </c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</row>
    <row r="19" spans="1:45" x14ac:dyDescent="0.35">
      <c r="A19" s="37" t="s">
        <v>145</v>
      </c>
      <c r="B19" s="42" t="s">
        <v>65</v>
      </c>
      <c r="C19" s="42" t="s">
        <v>137</v>
      </c>
      <c r="D19" s="42" t="s">
        <v>127</v>
      </c>
      <c r="E19" s="42" t="s">
        <v>129</v>
      </c>
      <c r="F19" s="42" t="s">
        <v>82</v>
      </c>
      <c r="G19" s="37" t="s">
        <v>83</v>
      </c>
      <c r="H19" s="37" t="s">
        <v>409</v>
      </c>
      <c r="I19" s="37" t="s">
        <v>409</v>
      </c>
      <c r="J19" s="37" t="s">
        <v>214</v>
      </c>
      <c r="K19" s="42" t="s">
        <v>71</v>
      </c>
      <c r="L19" s="42" t="s">
        <v>404</v>
      </c>
      <c r="M19" s="42">
        <v>440186.10319999978</v>
      </c>
      <c r="N19" s="42">
        <v>6090062.9199999999</v>
      </c>
      <c r="O19" s="34" t="s">
        <v>72</v>
      </c>
      <c r="P19" s="34" t="s">
        <v>72</v>
      </c>
      <c r="Q19" s="42" t="s">
        <v>139</v>
      </c>
      <c r="R19" s="42">
        <v>33</v>
      </c>
      <c r="S19" s="42">
        <v>58</v>
      </c>
    </row>
    <row r="20" spans="1:45" x14ac:dyDescent="0.35">
      <c r="A20" s="37" t="s">
        <v>145</v>
      </c>
      <c r="B20" s="42" t="s">
        <v>65</v>
      </c>
      <c r="C20" s="42" t="s">
        <v>137</v>
      </c>
      <c r="D20" s="42" t="s">
        <v>127</v>
      </c>
      <c r="E20" s="42" t="s">
        <v>129</v>
      </c>
      <c r="F20" s="42" t="s">
        <v>82</v>
      </c>
      <c r="G20" s="37" t="s">
        <v>83</v>
      </c>
      <c r="H20" s="37" t="s">
        <v>409</v>
      </c>
      <c r="I20" s="37" t="s">
        <v>409</v>
      </c>
      <c r="J20" s="37" t="s">
        <v>215</v>
      </c>
      <c r="K20" s="42" t="s">
        <v>71</v>
      </c>
      <c r="L20" s="42" t="s">
        <v>404</v>
      </c>
      <c r="M20" s="42">
        <v>440134.65809999965</v>
      </c>
      <c r="N20" s="42">
        <v>6090148.6720000003</v>
      </c>
      <c r="O20" s="34" t="s">
        <v>72</v>
      </c>
      <c r="P20" s="34" t="s">
        <v>72</v>
      </c>
      <c r="Q20" s="42" t="s">
        <v>139</v>
      </c>
      <c r="R20" s="42">
        <v>33</v>
      </c>
      <c r="S20" s="42">
        <v>59</v>
      </c>
    </row>
    <row r="21" spans="1:45" x14ac:dyDescent="0.35">
      <c r="A21" s="37" t="s">
        <v>145</v>
      </c>
      <c r="B21" s="42" t="s">
        <v>65</v>
      </c>
      <c r="C21" s="42" t="s">
        <v>137</v>
      </c>
      <c r="D21" s="42" t="s">
        <v>127</v>
      </c>
      <c r="E21" s="42" t="s">
        <v>129</v>
      </c>
      <c r="F21" s="42" t="s">
        <v>82</v>
      </c>
      <c r="G21" s="37" t="s">
        <v>83</v>
      </c>
      <c r="H21" s="37" t="s">
        <v>409</v>
      </c>
      <c r="I21" s="37" t="s">
        <v>409</v>
      </c>
      <c r="J21" s="37" t="s">
        <v>216</v>
      </c>
      <c r="K21" s="42" t="s">
        <v>71</v>
      </c>
      <c r="L21" s="42" t="s">
        <v>404</v>
      </c>
      <c r="M21" s="42">
        <v>439997.46100000013</v>
      </c>
      <c r="N21" s="42">
        <v>6090182.9790000003</v>
      </c>
      <c r="O21" s="34" t="s">
        <v>72</v>
      </c>
      <c r="P21" s="34" t="s">
        <v>72</v>
      </c>
      <c r="Q21" s="42" t="s">
        <v>139</v>
      </c>
      <c r="R21" s="42">
        <v>33</v>
      </c>
      <c r="S21" s="42">
        <v>60</v>
      </c>
    </row>
    <row r="22" spans="1:45" x14ac:dyDescent="0.35">
      <c r="A22" s="37" t="s">
        <v>145</v>
      </c>
      <c r="B22" s="42" t="s">
        <v>65</v>
      </c>
      <c r="C22" s="42" t="s">
        <v>137</v>
      </c>
      <c r="D22" s="42" t="s">
        <v>127</v>
      </c>
      <c r="E22" s="42" t="s">
        <v>129</v>
      </c>
      <c r="F22" s="42" t="s">
        <v>82</v>
      </c>
      <c r="G22" s="37" t="s">
        <v>83</v>
      </c>
      <c r="H22" s="37" t="s">
        <v>409</v>
      </c>
      <c r="I22" s="37" t="s">
        <v>409</v>
      </c>
      <c r="J22" s="37" t="s">
        <v>217</v>
      </c>
      <c r="K22" s="42" t="s">
        <v>71</v>
      </c>
      <c r="L22" s="42" t="s">
        <v>404</v>
      </c>
      <c r="M22" s="42">
        <v>440168.96499999985</v>
      </c>
      <c r="N22" s="42">
        <v>6090285.8692000005</v>
      </c>
      <c r="O22" s="34" t="s">
        <v>72</v>
      </c>
      <c r="P22" s="34" t="s">
        <v>72</v>
      </c>
      <c r="Q22" s="42" t="s">
        <v>139</v>
      </c>
      <c r="R22" s="42">
        <v>33</v>
      </c>
      <c r="S22" s="42">
        <v>61</v>
      </c>
    </row>
    <row r="23" spans="1:45" x14ac:dyDescent="0.35">
      <c r="A23" s="37" t="s">
        <v>145</v>
      </c>
      <c r="B23" s="42" t="s">
        <v>65</v>
      </c>
      <c r="C23" s="42" t="s">
        <v>137</v>
      </c>
      <c r="D23" s="42" t="s">
        <v>127</v>
      </c>
      <c r="E23" s="42" t="s">
        <v>129</v>
      </c>
      <c r="F23" s="42" t="s">
        <v>82</v>
      </c>
      <c r="G23" s="37" t="s">
        <v>83</v>
      </c>
      <c r="H23" s="37" t="s">
        <v>409</v>
      </c>
      <c r="I23" s="37" t="s">
        <v>409</v>
      </c>
      <c r="J23" s="37" t="s">
        <v>218</v>
      </c>
      <c r="K23" s="42" t="s">
        <v>71</v>
      </c>
      <c r="L23" s="42" t="s">
        <v>404</v>
      </c>
      <c r="M23" s="42">
        <v>440031.76790000033</v>
      </c>
      <c r="N23" s="42">
        <v>6090320.1760000009</v>
      </c>
      <c r="O23" s="34" t="s">
        <v>72</v>
      </c>
      <c r="P23" s="34" t="s">
        <v>72</v>
      </c>
      <c r="Q23" s="42" t="s">
        <v>139</v>
      </c>
      <c r="R23" s="42">
        <v>33</v>
      </c>
      <c r="S23" s="42">
        <v>62</v>
      </c>
    </row>
    <row r="24" spans="1:45" x14ac:dyDescent="0.35">
      <c r="A24" s="37" t="s">
        <v>145</v>
      </c>
      <c r="B24" s="42" t="s">
        <v>65</v>
      </c>
      <c r="C24" s="42" t="s">
        <v>137</v>
      </c>
      <c r="D24" s="42" t="s">
        <v>127</v>
      </c>
      <c r="E24" s="42" t="s">
        <v>129</v>
      </c>
      <c r="F24" s="42" t="s">
        <v>82</v>
      </c>
      <c r="G24" s="37" t="s">
        <v>83</v>
      </c>
      <c r="H24" s="37" t="s">
        <v>409</v>
      </c>
      <c r="I24" s="37" t="s">
        <v>409</v>
      </c>
      <c r="J24" s="37" t="s">
        <v>219</v>
      </c>
      <c r="K24" s="42" t="s">
        <v>71</v>
      </c>
      <c r="L24" s="42" t="s">
        <v>404</v>
      </c>
      <c r="M24" s="42">
        <v>439980.32290000003</v>
      </c>
      <c r="N24" s="42">
        <v>6090405.9279999994</v>
      </c>
      <c r="O24" s="34" t="s">
        <v>72</v>
      </c>
      <c r="P24" s="34" t="s">
        <v>72</v>
      </c>
      <c r="Q24" s="42" t="s">
        <v>139</v>
      </c>
      <c r="R24" s="42">
        <v>33</v>
      </c>
      <c r="S24" s="42">
        <v>63</v>
      </c>
    </row>
    <row r="25" spans="1:45" x14ac:dyDescent="0.35">
      <c r="A25" s="37" t="s">
        <v>145</v>
      </c>
      <c r="B25" s="42" t="s">
        <v>65</v>
      </c>
      <c r="C25" s="42" t="s">
        <v>137</v>
      </c>
      <c r="D25" s="42" t="s">
        <v>127</v>
      </c>
      <c r="E25" s="42" t="s">
        <v>129</v>
      </c>
      <c r="F25" s="42" t="s">
        <v>82</v>
      </c>
      <c r="G25" s="37" t="s">
        <v>83</v>
      </c>
      <c r="H25" s="37" t="s">
        <v>72</v>
      </c>
      <c r="I25" s="37" t="s">
        <v>409</v>
      </c>
      <c r="J25" s="37" t="s">
        <v>220</v>
      </c>
      <c r="K25" s="42" t="s">
        <v>71</v>
      </c>
      <c r="L25" s="42" t="s">
        <v>404</v>
      </c>
      <c r="M25" s="42">
        <v>439928.8777999999</v>
      </c>
      <c r="N25" s="42">
        <v>6090491.6799999997</v>
      </c>
      <c r="O25" s="34" t="s">
        <v>72</v>
      </c>
      <c r="P25" s="34" t="s">
        <v>72</v>
      </c>
      <c r="Q25" s="42" t="s">
        <v>139</v>
      </c>
      <c r="R25" s="42">
        <v>33</v>
      </c>
      <c r="S25" s="42">
        <v>64</v>
      </c>
    </row>
    <row r="26" spans="1:45" s="36" customFormat="1" ht="18.649999999999999" customHeight="1" x14ac:dyDescent="0.35">
      <c r="A26" s="37" t="s">
        <v>148</v>
      </c>
      <c r="B26" s="42" t="s">
        <v>65</v>
      </c>
      <c r="C26" s="42" t="s">
        <v>138</v>
      </c>
      <c r="D26" s="42" t="s">
        <v>126</v>
      </c>
      <c r="E26" s="42" t="s">
        <v>129</v>
      </c>
      <c r="F26" s="35" t="s">
        <v>79</v>
      </c>
      <c r="G26" s="37" t="s">
        <v>80</v>
      </c>
      <c r="H26" s="37" t="s">
        <v>72</v>
      </c>
      <c r="I26" s="37" t="s">
        <v>409</v>
      </c>
      <c r="J26" s="37" t="s">
        <v>221</v>
      </c>
      <c r="K26" s="42" t="s">
        <v>71</v>
      </c>
      <c r="L26" s="42" t="s">
        <v>404</v>
      </c>
      <c r="M26" s="42">
        <v>457882.98639999982</v>
      </c>
      <c r="N26" s="42">
        <v>6101507.4360000007</v>
      </c>
      <c r="O26" s="34" t="s">
        <v>72</v>
      </c>
      <c r="P26" s="34" t="s">
        <v>72</v>
      </c>
      <c r="Q26" s="42" t="s">
        <v>139</v>
      </c>
      <c r="R26" s="42">
        <v>32</v>
      </c>
      <c r="S26" s="42">
        <v>89</v>
      </c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</row>
    <row r="27" spans="1:45" x14ac:dyDescent="0.35">
      <c r="A27" s="37" t="s">
        <v>148</v>
      </c>
      <c r="B27" s="42" t="s">
        <v>65</v>
      </c>
      <c r="C27" s="42" t="s">
        <v>138</v>
      </c>
      <c r="D27" s="42" t="s">
        <v>126</v>
      </c>
      <c r="E27" s="42" t="s">
        <v>129</v>
      </c>
      <c r="F27" s="35" t="s">
        <v>79</v>
      </c>
      <c r="G27" s="37" t="s">
        <v>80</v>
      </c>
      <c r="H27" s="37" t="s">
        <v>409</v>
      </c>
      <c r="I27" s="37" t="s">
        <v>409</v>
      </c>
      <c r="J27" s="37" t="s">
        <v>222</v>
      </c>
      <c r="K27" s="42" t="s">
        <v>71</v>
      </c>
      <c r="L27" s="42" t="s">
        <v>404</v>
      </c>
      <c r="M27" s="42">
        <v>457831.54140000045</v>
      </c>
      <c r="N27" s="42">
        <v>6101593.1879999992</v>
      </c>
      <c r="O27" s="34" t="s">
        <v>72</v>
      </c>
      <c r="P27" s="34" t="s">
        <v>72</v>
      </c>
      <c r="Q27" s="42" t="s">
        <v>139</v>
      </c>
      <c r="R27" s="42">
        <v>32</v>
      </c>
      <c r="S27" s="42">
        <v>90</v>
      </c>
    </row>
    <row r="28" spans="1:45" x14ac:dyDescent="0.35">
      <c r="A28" s="37" t="s">
        <v>148</v>
      </c>
      <c r="B28" s="42" t="s">
        <v>65</v>
      </c>
      <c r="C28" s="42" t="s">
        <v>138</v>
      </c>
      <c r="D28" s="42" t="s">
        <v>126</v>
      </c>
      <c r="E28" s="42" t="s">
        <v>129</v>
      </c>
      <c r="F28" s="35" t="s">
        <v>79</v>
      </c>
      <c r="G28" s="37" t="s">
        <v>80</v>
      </c>
      <c r="H28" s="37" t="s">
        <v>409</v>
      </c>
      <c r="I28" s="37" t="s">
        <v>409</v>
      </c>
      <c r="J28" s="37" t="s">
        <v>223</v>
      </c>
      <c r="K28" s="42" t="s">
        <v>71</v>
      </c>
      <c r="L28" s="42" t="s">
        <v>404</v>
      </c>
      <c r="M28" s="42">
        <v>457780.09630000032</v>
      </c>
      <c r="N28" s="42">
        <v>6101678.9399999995</v>
      </c>
      <c r="O28" s="34" t="s">
        <v>72</v>
      </c>
      <c r="P28" s="34" t="s">
        <v>72</v>
      </c>
      <c r="Q28" s="42" t="s">
        <v>139</v>
      </c>
      <c r="R28" s="42">
        <v>32</v>
      </c>
      <c r="S28" s="42">
        <v>91</v>
      </c>
    </row>
    <row r="29" spans="1:45" x14ac:dyDescent="0.35">
      <c r="A29" s="37" t="s">
        <v>148</v>
      </c>
      <c r="B29" s="42" t="s">
        <v>65</v>
      </c>
      <c r="C29" s="42" t="s">
        <v>138</v>
      </c>
      <c r="D29" s="42" t="s">
        <v>126</v>
      </c>
      <c r="E29" s="42" t="s">
        <v>129</v>
      </c>
      <c r="F29" s="35" t="s">
        <v>79</v>
      </c>
      <c r="G29" s="37" t="s">
        <v>80</v>
      </c>
      <c r="H29" s="37" t="s">
        <v>409</v>
      </c>
      <c r="I29" s="37" t="s">
        <v>409</v>
      </c>
      <c r="J29" s="37" t="s">
        <v>224</v>
      </c>
      <c r="K29" s="42" t="s">
        <v>71</v>
      </c>
      <c r="L29" s="42" t="s">
        <v>404</v>
      </c>
      <c r="M29" s="42">
        <v>457642.89919999987</v>
      </c>
      <c r="N29" s="42">
        <v>6101713.2469999995</v>
      </c>
      <c r="O29" s="34" t="s">
        <v>72</v>
      </c>
      <c r="P29" s="34" t="s">
        <v>72</v>
      </c>
      <c r="Q29" s="42" t="s">
        <v>139</v>
      </c>
      <c r="R29" s="42">
        <v>32</v>
      </c>
      <c r="S29" s="42">
        <v>92</v>
      </c>
    </row>
    <row r="30" spans="1:45" x14ac:dyDescent="0.35">
      <c r="A30" s="37" t="s">
        <v>148</v>
      </c>
      <c r="B30" s="42" t="s">
        <v>65</v>
      </c>
      <c r="C30" s="42" t="s">
        <v>138</v>
      </c>
      <c r="D30" s="42" t="s">
        <v>126</v>
      </c>
      <c r="E30" s="42" t="s">
        <v>129</v>
      </c>
      <c r="F30" s="35" t="s">
        <v>79</v>
      </c>
      <c r="G30" s="37" t="s">
        <v>80</v>
      </c>
      <c r="H30" s="37" t="s">
        <v>409</v>
      </c>
      <c r="I30" s="37" t="s">
        <v>409</v>
      </c>
      <c r="J30" s="37" t="s">
        <v>225</v>
      </c>
      <c r="K30" s="42" t="s">
        <v>71</v>
      </c>
      <c r="L30" s="42" t="s">
        <v>404</v>
      </c>
      <c r="M30" s="42">
        <v>457814.40319999959</v>
      </c>
      <c r="N30" s="42">
        <v>6101816.1371999998</v>
      </c>
      <c r="O30" s="34" t="s">
        <v>72</v>
      </c>
      <c r="P30" s="34" t="s">
        <v>72</v>
      </c>
      <c r="Q30" s="42" t="s">
        <v>139</v>
      </c>
      <c r="R30" s="42">
        <v>32</v>
      </c>
      <c r="S30" s="42">
        <v>93</v>
      </c>
    </row>
    <row r="31" spans="1:45" x14ac:dyDescent="0.35">
      <c r="A31" s="37" t="s">
        <v>148</v>
      </c>
      <c r="B31" s="42" t="s">
        <v>65</v>
      </c>
      <c r="C31" s="42" t="s">
        <v>138</v>
      </c>
      <c r="D31" s="42" t="s">
        <v>126</v>
      </c>
      <c r="E31" s="42" t="s">
        <v>129</v>
      </c>
      <c r="F31" s="35" t="s">
        <v>79</v>
      </c>
      <c r="G31" s="37" t="s">
        <v>80</v>
      </c>
      <c r="H31" s="37" t="s">
        <v>409</v>
      </c>
      <c r="I31" s="37" t="s">
        <v>409</v>
      </c>
      <c r="J31" s="37" t="s">
        <v>226</v>
      </c>
      <c r="K31" s="42" t="s">
        <v>71</v>
      </c>
      <c r="L31" s="42" t="s">
        <v>404</v>
      </c>
      <c r="M31" s="42">
        <v>457677.20610000007</v>
      </c>
      <c r="N31" s="42">
        <v>6101850.4440000001</v>
      </c>
      <c r="O31" s="34" t="s">
        <v>72</v>
      </c>
      <c r="P31" s="34" t="s">
        <v>72</v>
      </c>
      <c r="Q31" s="42" t="s">
        <v>139</v>
      </c>
      <c r="R31" s="42">
        <v>32</v>
      </c>
      <c r="S31" s="42">
        <v>94</v>
      </c>
    </row>
    <row r="32" spans="1:45" x14ac:dyDescent="0.35">
      <c r="A32" s="37" t="s">
        <v>148</v>
      </c>
      <c r="B32" s="42" t="s">
        <v>65</v>
      </c>
      <c r="C32" s="42" t="s">
        <v>138</v>
      </c>
      <c r="D32" s="42" t="s">
        <v>126</v>
      </c>
      <c r="E32" s="42" t="s">
        <v>129</v>
      </c>
      <c r="F32" s="35" t="s">
        <v>79</v>
      </c>
      <c r="G32" s="37" t="s">
        <v>80</v>
      </c>
      <c r="H32" s="37" t="s">
        <v>409</v>
      </c>
      <c r="I32" s="37" t="s">
        <v>409</v>
      </c>
      <c r="J32" s="37" t="s">
        <v>227</v>
      </c>
      <c r="K32" s="42" t="s">
        <v>71</v>
      </c>
      <c r="L32" s="42" t="s">
        <v>404</v>
      </c>
      <c r="M32" s="42">
        <v>457625.76109999977</v>
      </c>
      <c r="N32" s="42">
        <v>6101936.1959000006</v>
      </c>
      <c r="O32" s="34" t="s">
        <v>72</v>
      </c>
      <c r="P32" s="34" t="s">
        <v>72</v>
      </c>
      <c r="Q32" s="42" t="s">
        <v>139</v>
      </c>
      <c r="R32" s="42">
        <v>32</v>
      </c>
      <c r="S32" s="42">
        <v>95</v>
      </c>
    </row>
    <row r="33" spans="1:45" x14ac:dyDescent="0.35">
      <c r="A33" s="37" t="s">
        <v>148</v>
      </c>
      <c r="B33" s="42" t="s">
        <v>65</v>
      </c>
      <c r="C33" s="42" t="s">
        <v>138</v>
      </c>
      <c r="D33" s="42" t="s">
        <v>126</v>
      </c>
      <c r="E33" s="42" t="s">
        <v>129</v>
      </c>
      <c r="F33" s="35" t="s">
        <v>79</v>
      </c>
      <c r="G33" s="37" t="s">
        <v>80</v>
      </c>
      <c r="H33" s="37" t="s">
        <v>72</v>
      </c>
      <c r="I33" s="37" t="s">
        <v>409</v>
      </c>
      <c r="J33" s="37" t="s">
        <v>228</v>
      </c>
      <c r="K33" s="42" t="s">
        <v>71</v>
      </c>
      <c r="L33" s="42" t="s">
        <v>404</v>
      </c>
      <c r="M33" s="42">
        <v>457574.31599999964</v>
      </c>
      <c r="N33" s="42">
        <v>6102021.9478999991</v>
      </c>
      <c r="O33" s="34" t="s">
        <v>72</v>
      </c>
      <c r="P33" s="34" t="s">
        <v>72</v>
      </c>
      <c r="Q33" s="42" t="s">
        <v>139</v>
      </c>
      <c r="R33" s="42">
        <v>32</v>
      </c>
      <c r="S33" s="42">
        <v>96</v>
      </c>
    </row>
    <row r="34" spans="1:45" s="36" customFormat="1" ht="18.649999999999999" customHeight="1" x14ac:dyDescent="0.35">
      <c r="A34" s="42" t="s">
        <v>149</v>
      </c>
      <c r="B34" s="42" t="s">
        <v>65</v>
      </c>
      <c r="C34" s="42" t="s">
        <v>133</v>
      </c>
      <c r="D34" s="42" t="s">
        <v>127</v>
      </c>
      <c r="E34" s="42" t="s">
        <v>129</v>
      </c>
      <c r="F34" s="35" t="s">
        <v>134</v>
      </c>
      <c r="G34" s="37" t="s">
        <v>135</v>
      </c>
      <c r="H34" s="37" t="s">
        <v>72</v>
      </c>
      <c r="I34" s="37" t="s">
        <v>409</v>
      </c>
      <c r="J34" s="37" t="s">
        <v>229</v>
      </c>
      <c r="K34" s="42" t="s">
        <v>71</v>
      </c>
      <c r="L34" s="42" t="s">
        <v>404</v>
      </c>
      <c r="M34" s="42">
        <v>448565.38080000039</v>
      </c>
      <c r="N34" s="42">
        <v>6085933.1110999994</v>
      </c>
      <c r="O34" s="34" t="s">
        <v>72</v>
      </c>
      <c r="P34" s="34" t="s">
        <v>72</v>
      </c>
      <c r="Q34" s="42" t="s">
        <v>140</v>
      </c>
      <c r="R34" s="42">
        <v>49</v>
      </c>
      <c r="S34" s="42">
        <v>97</v>
      </c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</row>
    <row r="35" spans="1:45" x14ac:dyDescent="0.35">
      <c r="A35" s="42" t="s">
        <v>149</v>
      </c>
      <c r="B35" s="42" t="s">
        <v>65</v>
      </c>
      <c r="C35" s="42" t="s">
        <v>133</v>
      </c>
      <c r="D35" s="42" t="s">
        <v>127</v>
      </c>
      <c r="E35" s="42" t="s">
        <v>129</v>
      </c>
      <c r="F35" s="35" t="s">
        <v>134</v>
      </c>
      <c r="G35" s="37" t="s">
        <v>135</v>
      </c>
      <c r="H35" s="37" t="s">
        <v>72</v>
      </c>
      <c r="I35" s="37" t="s">
        <v>409</v>
      </c>
      <c r="J35" s="37" t="s">
        <v>230</v>
      </c>
      <c r="K35" s="42" t="s">
        <v>71</v>
      </c>
      <c r="L35" s="42" t="s">
        <v>404</v>
      </c>
      <c r="M35" s="42">
        <v>448513.93580000009</v>
      </c>
      <c r="N35" s="42">
        <v>6086018.8629999999</v>
      </c>
      <c r="O35" s="34" t="s">
        <v>72</v>
      </c>
      <c r="P35" s="34" t="s">
        <v>72</v>
      </c>
      <c r="Q35" s="42" t="s">
        <v>140</v>
      </c>
      <c r="R35" s="42">
        <v>49</v>
      </c>
      <c r="S35" s="42">
        <v>98</v>
      </c>
    </row>
    <row r="36" spans="1:45" x14ac:dyDescent="0.35">
      <c r="A36" s="42" t="s">
        <v>149</v>
      </c>
      <c r="B36" s="42" t="s">
        <v>65</v>
      </c>
      <c r="C36" s="42" t="s">
        <v>133</v>
      </c>
      <c r="D36" s="42" t="s">
        <v>127</v>
      </c>
      <c r="E36" s="42" t="s">
        <v>129</v>
      </c>
      <c r="F36" s="35" t="s">
        <v>134</v>
      </c>
      <c r="G36" s="37" t="s">
        <v>135</v>
      </c>
      <c r="H36" s="37" t="s">
        <v>72</v>
      </c>
      <c r="I36" s="37" t="s">
        <v>409</v>
      </c>
      <c r="J36" s="37" t="s">
        <v>231</v>
      </c>
      <c r="K36" s="42" t="s">
        <v>71</v>
      </c>
      <c r="L36" s="42" t="s">
        <v>404</v>
      </c>
      <c r="M36" s="42">
        <v>448462.49069999997</v>
      </c>
      <c r="N36" s="42">
        <v>6086104.6150000002</v>
      </c>
      <c r="O36" s="34" t="s">
        <v>72</v>
      </c>
      <c r="P36" s="34" t="s">
        <v>72</v>
      </c>
      <c r="Q36" s="42" t="s">
        <v>140</v>
      </c>
      <c r="R36" s="42">
        <v>49</v>
      </c>
      <c r="S36" s="42">
        <v>99</v>
      </c>
    </row>
    <row r="37" spans="1:45" x14ac:dyDescent="0.35">
      <c r="A37" s="42" t="s">
        <v>149</v>
      </c>
      <c r="B37" s="42" t="s">
        <v>65</v>
      </c>
      <c r="C37" s="42" t="s">
        <v>133</v>
      </c>
      <c r="D37" s="42" t="s">
        <v>127</v>
      </c>
      <c r="E37" s="42" t="s">
        <v>129</v>
      </c>
      <c r="F37" s="35" t="s">
        <v>134</v>
      </c>
      <c r="G37" s="37" t="s">
        <v>135</v>
      </c>
      <c r="H37" s="37" t="s">
        <v>72</v>
      </c>
      <c r="I37" s="37" t="s">
        <v>409</v>
      </c>
      <c r="J37" s="37" t="s">
        <v>232</v>
      </c>
      <c r="K37" s="42" t="s">
        <v>71</v>
      </c>
      <c r="L37" s="42" t="s">
        <v>404</v>
      </c>
      <c r="M37" s="42">
        <v>448325.29360000044</v>
      </c>
      <c r="N37" s="42">
        <v>6086138.9220000003</v>
      </c>
      <c r="O37" s="34" t="s">
        <v>72</v>
      </c>
      <c r="P37" s="34" t="s">
        <v>72</v>
      </c>
      <c r="Q37" s="42" t="s">
        <v>140</v>
      </c>
      <c r="R37" s="42">
        <v>49</v>
      </c>
      <c r="S37" s="42">
        <v>100</v>
      </c>
    </row>
    <row r="38" spans="1:45" x14ac:dyDescent="0.35">
      <c r="A38" s="42" t="s">
        <v>149</v>
      </c>
      <c r="B38" s="42" t="s">
        <v>65</v>
      </c>
      <c r="C38" s="42" t="s">
        <v>133</v>
      </c>
      <c r="D38" s="42" t="s">
        <v>127</v>
      </c>
      <c r="E38" s="42" t="s">
        <v>129</v>
      </c>
      <c r="F38" s="35" t="s">
        <v>134</v>
      </c>
      <c r="G38" s="37" t="s">
        <v>135</v>
      </c>
      <c r="H38" s="37" t="s">
        <v>72</v>
      </c>
      <c r="I38" s="37" t="s">
        <v>409</v>
      </c>
      <c r="J38" s="37" t="s">
        <v>233</v>
      </c>
      <c r="K38" s="42" t="s">
        <v>71</v>
      </c>
      <c r="L38" s="42" t="s">
        <v>404</v>
      </c>
      <c r="M38" s="42">
        <v>448496.79760000017</v>
      </c>
      <c r="N38" s="42">
        <v>6086241.8122000005</v>
      </c>
      <c r="O38" s="34" t="s">
        <v>72</v>
      </c>
      <c r="P38" s="34" t="s">
        <v>72</v>
      </c>
      <c r="Q38" s="42" t="s">
        <v>140</v>
      </c>
      <c r="R38" s="42">
        <v>49</v>
      </c>
      <c r="S38" s="42">
        <v>101</v>
      </c>
    </row>
    <row r="39" spans="1:45" x14ac:dyDescent="0.35">
      <c r="A39" s="42" t="s">
        <v>149</v>
      </c>
      <c r="B39" s="42" t="s">
        <v>65</v>
      </c>
      <c r="C39" s="42" t="s">
        <v>133</v>
      </c>
      <c r="D39" s="42" t="s">
        <v>127</v>
      </c>
      <c r="E39" s="42" t="s">
        <v>129</v>
      </c>
      <c r="F39" s="35" t="s">
        <v>134</v>
      </c>
      <c r="G39" s="37" t="s">
        <v>135</v>
      </c>
      <c r="H39" s="37" t="s">
        <v>72</v>
      </c>
      <c r="I39" s="37" t="s">
        <v>409</v>
      </c>
      <c r="J39" s="37" t="s">
        <v>234</v>
      </c>
      <c r="K39" s="42" t="s">
        <v>71</v>
      </c>
      <c r="L39" s="42" t="s">
        <v>404</v>
      </c>
      <c r="M39" s="42">
        <v>448359.60049999971</v>
      </c>
      <c r="N39" s="42">
        <v>6086276.1190000009</v>
      </c>
      <c r="O39" s="34" t="s">
        <v>72</v>
      </c>
      <c r="P39" s="34" t="s">
        <v>72</v>
      </c>
      <c r="Q39" s="42" t="s">
        <v>140</v>
      </c>
      <c r="R39" s="42">
        <v>49</v>
      </c>
      <c r="S39" s="42">
        <v>102</v>
      </c>
    </row>
    <row r="40" spans="1:45" x14ac:dyDescent="0.35">
      <c r="A40" s="42" t="s">
        <v>149</v>
      </c>
      <c r="B40" s="42" t="s">
        <v>65</v>
      </c>
      <c r="C40" s="42" t="s">
        <v>133</v>
      </c>
      <c r="D40" s="42" t="s">
        <v>127</v>
      </c>
      <c r="E40" s="42" t="s">
        <v>129</v>
      </c>
      <c r="F40" s="35" t="s">
        <v>134</v>
      </c>
      <c r="G40" s="37" t="s">
        <v>135</v>
      </c>
      <c r="H40" s="37" t="s">
        <v>72</v>
      </c>
      <c r="I40" s="37" t="s">
        <v>409</v>
      </c>
      <c r="J40" s="37" t="s">
        <v>235</v>
      </c>
      <c r="K40" s="42" t="s">
        <v>71</v>
      </c>
      <c r="L40" s="42" t="s">
        <v>404</v>
      </c>
      <c r="M40" s="42">
        <v>448308.15550000034</v>
      </c>
      <c r="N40" s="42">
        <v>6086361.8709999993</v>
      </c>
      <c r="O40" s="34" t="s">
        <v>72</v>
      </c>
      <c r="P40" s="34" t="s">
        <v>72</v>
      </c>
      <c r="Q40" s="42" t="s">
        <v>140</v>
      </c>
      <c r="R40" s="42">
        <v>49</v>
      </c>
      <c r="S40" s="42">
        <v>103</v>
      </c>
    </row>
    <row r="41" spans="1:45" x14ac:dyDescent="0.35">
      <c r="A41" s="42" t="s">
        <v>149</v>
      </c>
      <c r="B41" s="42" t="s">
        <v>65</v>
      </c>
      <c r="C41" s="42" t="s">
        <v>133</v>
      </c>
      <c r="D41" s="42" t="s">
        <v>127</v>
      </c>
      <c r="E41" s="42" t="s">
        <v>129</v>
      </c>
      <c r="F41" s="35" t="s">
        <v>134</v>
      </c>
      <c r="G41" s="37" t="s">
        <v>135</v>
      </c>
      <c r="H41" s="37" t="s">
        <v>72</v>
      </c>
      <c r="I41" s="37" t="s">
        <v>409</v>
      </c>
      <c r="J41" s="37" t="s">
        <v>236</v>
      </c>
      <c r="K41" s="42" t="s">
        <v>71</v>
      </c>
      <c r="L41" s="42" t="s">
        <v>404</v>
      </c>
      <c r="M41" s="42">
        <v>448256.71040000021</v>
      </c>
      <c r="N41" s="42">
        <v>6086447.6229999997</v>
      </c>
      <c r="O41" s="34" t="s">
        <v>72</v>
      </c>
      <c r="P41" s="34" t="s">
        <v>72</v>
      </c>
      <c r="Q41" s="42" t="s">
        <v>140</v>
      </c>
      <c r="R41" s="42">
        <v>49</v>
      </c>
      <c r="S41" s="42">
        <v>104</v>
      </c>
    </row>
    <row r="42" spans="1:45" s="36" customFormat="1" ht="18.649999999999999" customHeight="1" x14ac:dyDescent="0.35">
      <c r="A42" s="37" t="s">
        <v>151</v>
      </c>
      <c r="B42" s="42" t="s">
        <v>65</v>
      </c>
      <c r="C42" s="42" t="s">
        <v>137</v>
      </c>
      <c r="D42" s="42" t="s">
        <v>125</v>
      </c>
      <c r="E42" s="42" t="s">
        <v>129</v>
      </c>
      <c r="F42" s="35" t="s">
        <v>69</v>
      </c>
      <c r="G42" s="37" t="s">
        <v>70</v>
      </c>
      <c r="H42" s="37" t="s">
        <v>72</v>
      </c>
      <c r="I42" s="37" t="s">
        <v>409</v>
      </c>
      <c r="J42" s="37" t="s">
        <v>237</v>
      </c>
      <c r="K42" s="42" t="s">
        <v>71</v>
      </c>
      <c r="L42" s="42" t="s">
        <v>404</v>
      </c>
      <c r="M42" s="42">
        <v>449549.12729999982</v>
      </c>
      <c r="N42" s="42">
        <v>6080714.2171</v>
      </c>
      <c r="O42" s="34" t="s">
        <v>72</v>
      </c>
      <c r="P42" s="34" t="s">
        <v>72</v>
      </c>
      <c r="Q42" s="42" t="s">
        <v>139</v>
      </c>
      <c r="R42" s="42">
        <v>1</v>
      </c>
      <c r="S42" s="42">
        <v>105</v>
      </c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</row>
    <row r="43" spans="1:45" x14ac:dyDescent="0.35">
      <c r="A43" s="37" t="s">
        <v>151</v>
      </c>
      <c r="B43" s="42" t="s">
        <v>65</v>
      </c>
      <c r="C43" s="42" t="s">
        <v>137</v>
      </c>
      <c r="D43" s="42" t="s">
        <v>125</v>
      </c>
      <c r="E43" s="42" t="s">
        <v>129</v>
      </c>
      <c r="F43" s="35" t="s">
        <v>69</v>
      </c>
      <c r="G43" s="37" t="s">
        <v>70</v>
      </c>
      <c r="H43" s="37" t="s">
        <v>409</v>
      </c>
      <c r="I43" s="37" t="s">
        <v>409</v>
      </c>
      <c r="J43" s="37" t="s">
        <v>238</v>
      </c>
      <c r="K43" s="42" t="s">
        <v>71</v>
      </c>
      <c r="L43" s="42" t="s">
        <v>404</v>
      </c>
      <c r="M43" s="42">
        <v>449497.68230000045</v>
      </c>
      <c r="N43" s="42">
        <v>6080799.9690000005</v>
      </c>
      <c r="O43" s="34" t="s">
        <v>72</v>
      </c>
      <c r="P43" s="34" t="s">
        <v>72</v>
      </c>
      <c r="Q43" s="42" t="s">
        <v>139</v>
      </c>
      <c r="R43" s="42">
        <v>1</v>
      </c>
      <c r="S43" s="42">
        <v>106</v>
      </c>
    </row>
    <row r="44" spans="1:45" x14ac:dyDescent="0.35">
      <c r="A44" s="37" t="s">
        <v>151</v>
      </c>
      <c r="B44" s="42" t="s">
        <v>65</v>
      </c>
      <c r="C44" s="42" t="s">
        <v>137</v>
      </c>
      <c r="D44" s="42" t="s">
        <v>125</v>
      </c>
      <c r="E44" s="42" t="s">
        <v>129</v>
      </c>
      <c r="F44" s="35" t="s">
        <v>69</v>
      </c>
      <c r="G44" s="37" t="s">
        <v>70</v>
      </c>
      <c r="H44" s="37" t="s">
        <v>409</v>
      </c>
      <c r="I44" s="37" t="s">
        <v>409</v>
      </c>
      <c r="J44" s="37" t="s">
        <v>239</v>
      </c>
      <c r="K44" s="42" t="s">
        <v>71</v>
      </c>
      <c r="L44" s="42" t="s">
        <v>404</v>
      </c>
      <c r="M44" s="42">
        <v>449446.23720000032</v>
      </c>
      <c r="N44" s="42">
        <v>6080885.7210000008</v>
      </c>
      <c r="O44" s="34" t="s">
        <v>72</v>
      </c>
      <c r="P44" s="34" t="s">
        <v>72</v>
      </c>
      <c r="Q44" s="42" t="s">
        <v>139</v>
      </c>
      <c r="R44" s="42">
        <v>1</v>
      </c>
      <c r="S44" s="42">
        <v>107</v>
      </c>
    </row>
    <row r="45" spans="1:45" x14ac:dyDescent="0.35">
      <c r="A45" s="37" t="s">
        <v>151</v>
      </c>
      <c r="B45" s="42" t="s">
        <v>65</v>
      </c>
      <c r="C45" s="42" t="s">
        <v>137</v>
      </c>
      <c r="D45" s="42" t="s">
        <v>125</v>
      </c>
      <c r="E45" s="42" t="s">
        <v>129</v>
      </c>
      <c r="F45" s="35" t="s">
        <v>69</v>
      </c>
      <c r="G45" s="37" t="s">
        <v>70</v>
      </c>
      <c r="H45" s="37" t="s">
        <v>409</v>
      </c>
      <c r="I45" s="37" t="s">
        <v>409</v>
      </c>
      <c r="J45" s="37" t="s">
        <v>240</v>
      </c>
      <c r="K45" s="42" t="s">
        <v>71</v>
      </c>
      <c r="L45" s="42" t="s">
        <v>404</v>
      </c>
      <c r="M45" s="42">
        <v>449309.04009999987</v>
      </c>
      <c r="N45" s="42">
        <v>6080920.0280000009</v>
      </c>
      <c r="O45" s="34" t="s">
        <v>72</v>
      </c>
      <c r="P45" s="34" t="s">
        <v>72</v>
      </c>
      <c r="Q45" s="42" t="s">
        <v>139</v>
      </c>
      <c r="R45" s="42">
        <v>1</v>
      </c>
      <c r="S45" s="42">
        <v>108</v>
      </c>
    </row>
    <row r="46" spans="1:45" x14ac:dyDescent="0.35">
      <c r="A46" s="37" t="s">
        <v>151</v>
      </c>
      <c r="B46" s="42" t="s">
        <v>65</v>
      </c>
      <c r="C46" s="42" t="s">
        <v>137</v>
      </c>
      <c r="D46" s="42" t="s">
        <v>125</v>
      </c>
      <c r="E46" s="42" t="s">
        <v>129</v>
      </c>
      <c r="F46" s="35" t="s">
        <v>69</v>
      </c>
      <c r="G46" s="37" t="s">
        <v>70</v>
      </c>
      <c r="H46" s="37" t="s">
        <v>409</v>
      </c>
      <c r="I46" s="37" t="s">
        <v>409</v>
      </c>
      <c r="J46" s="37" t="s">
        <v>241</v>
      </c>
      <c r="K46" s="42" t="s">
        <v>71</v>
      </c>
      <c r="L46" s="42" t="s">
        <v>404</v>
      </c>
      <c r="M46" s="42">
        <v>449480.54409999959</v>
      </c>
      <c r="N46" s="42">
        <v>6081022.9181999993</v>
      </c>
      <c r="O46" s="34" t="s">
        <v>72</v>
      </c>
      <c r="P46" s="34" t="s">
        <v>72</v>
      </c>
      <c r="Q46" s="42" t="s">
        <v>139</v>
      </c>
      <c r="R46" s="42">
        <v>1</v>
      </c>
      <c r="S46" s="42">
        <v>109</v>
      </c>
    </row>
    <row r="47" spans="1:45" x14ac:dyDescent="0.35">
      <c r="A47" s="37" t="s">
        <v>151</v>
      </c>
      <c r="B47" s="42" t="s">
        <v>65</v>
      </c>
      <c r="C47" s="42" t="s">
        <v>137</v>
      </c>
      <c r="D47" s="42" t="s">
        <v>125</v>
      </c>
      <c r="E47" s="42" t="s">
        <v>129</v>
      </c>
      <c r="F47" s="35" t="s">
        <v>69</v>
      </c>
      <c r="G47" s="37" t="s">
        <v>70</v>
      </c>
      <c r="H47" s="37" t="s">
        <v>409</v>
      </c>
      <c r="I47" s="37" t="s">
        <v>409</v>
      </c>
      <c r="J47" s="37" t="s">
        <v>242</v>
      </c>
      <c r="K47" s="42" t="s">
        <v>71</v>
      </c>
      <c r="L47" s="42" t="s">
        <v>404</v>
      </c>
      <c r="M47" s="42">
        <v>449343.34700000007</v>
      </c>
      <c r="N47" s="42">
        <v>6081057.2249999996</v>
      </c>
      <c r="O47" s="34" t="s">
        <v>72</v>
      </c>
      <c r="P47" s="34" t="s">
        <v>72</v>
      </c>
      <c r="Q47" s="42" t="s">
        <v>139</v>
      </c>
      <c r="R47" s="42">
        <v>1</v>
      </c>
      <c r="S47" s="42">
        <v>110</v>
      </c>
    </row>
    <row r="48" spans="1:45" x14ac:dyDescent="0.35">
      <c r="A48" s="37" t="s">
        <v>151</v>
      </c>
      <c r="B48" s="42" t="s">
        <v>65</v>
      </c>
      <c r="C48" s="42" t="s">
        <v>137</v>
      </c>
      <c r="D48" s="42" t="s">
        <v>125</v>
      </c>
      <c r="E48" s="42" t="s">
        <v>129</v>
      </c>
      <c r="F48" s="35" t="s">
        <v>69</v>
      </c>
      <c r="G48" s="37" t="s">
        <v>70</v>
      </c>
      <c r="H48" s="37" t="s">
        <v>409</v>
      </c>
      <c r="I48" s="37" t="s">
        <v>409</v>
      </c>
      <c r="J48" s="37" t="s">
        <v>243</v>
      </c>
      <c r="K48" s="42" t="s">
        <v>71</v>
      </c>
      <c r="L48" s="42" t="s">
        <v>404</v>
      </c>
      <c r="M48" s="42">
        <v>449291.90199999977</v>
      </c>
      <c r="N48" s="42">
        <v>6081142.977</v>
      </c>
      <c r="O48" s="34" t="s">
        <v>72</v>
      </c>
      <c r="P48" s="34" t="s">
        <v>72</v>
      </c>
      <c r="Q48" s="42" t="s">
        <v>139</v>
      </c>
      <c r="R48" s="42">
        <v>1</v>
      </c>
      <c r="S48" s="42">
        <v>111</v>
      </c>
    </row>
    <row r="49" spans="1:45" x14ac:dyDescent="0.35">
      <c r="A49" s="37" t="s">
        <v>151</v>
      </c>
      <c r="B49" s="42" t="s">
        <v>65</v>
      </c>
      <c r="C49" s="42" t="s">
        <v>137</v>
      </c>
      <c r="D49" s="42" t="s">
        <v>125</v>
      </c>
      <c r="E49" s="42" t="s">
        <v>129</v>
      </c>
      <c r="F49" s="35" t="s">
        <v>69</v>
      </c>
      <c r="G49" s="37" t="s">
        <v>70</v>
      </c>
      <c r="H49" s="37" t="s">
        <v>72</v>
      </c>
      <c r="I49" s="37" t="s">
        <v>409</v>
      </c>
      <c r="J49" s="37" t="s">
        <v>244</v>
      </c>
      <c r="K49" s="42" t="s">
        <v>71</v>
      </c>
      <c r="L49" s="42" t="s">
        <v>404</v>
      </c>
      <c r="M49" s="42">
        <v>449240.45689999964</v>
      </c>
      <c r="N49" s="42">
        <v>6081228.7290000003</v>
      </c>
      <c r="O49" s="34" t="s">
        <v>72</v>
      </c>
      <c r="P49" s="34" t="s">
        <v>72</v>
      </c>
      <c r="Q49" s="42" t="s">
        <v>139</v>
      </c>
      <c r="R49" s="42">
        <v>1</v>
      </c>
      <c r="S49" s="42">
        <v>112</v>
      </c>
    </row>
    <row r="50" spans="1:45" s="36" customFormat="1" ht="18.649999999999999" customHeight="1" x14ac:dyDescent="0.35">
      <c r="A50" s="42" t="s">
        <v>153</v>
      </c>
      <c r="B50" s="42" t="s">
        <v>65</v>
      </c>
      <c r="C50" s="42" t="s">
        <v>133</v>
      </c>
      <c r="D50" s="42" t="s">
        <v>125</v>
      </c>
      <c r="E50" s="42" t="s">
        <v>129</v>
      </c>
      <c r="F50" s="35" t="s">
        <v>73</v>
      </c>
      <c r="G50" s="37" t="s">
        <v>74</v>
      </c>
      <c r="H50" s="37" t="s">
        <v>72</v>
      </c>
      <c r="I50" s="37" t="s">
        <v>409</v>
      </c>
      <c r="J50" s="37" t="s">
        <v>245</v>
      </c>
      <c r="K50" s="42" t="s">
        <v>71</v>
      </c>
      <c r="L50" s="42" t="s">
        <v>404</v>
      </c>
      <c r="M50" s="42">
        <v>466159.94550000038</v>
      </c>
      <c r="N50" s="42">
        <v>6093273.7020999994</v>
      </c>
      <c r="O50" s="34" t="s">
        <v>72</v>
      </c>
      <c r="P50" s="34" t="s">
        <v>72</v>
      </c>
      <c r="Q50" s="42" t="s">
        <v>139</v>
      </c>
      <c r="R50" s="42">
        <v>9</v>
      </c>
      <c r="S50" s="42">
        <v>129</v>
      </c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/>
      <c r="AS50" s="33"/>
    </row>
    <row r="51" spans="1:45" x14ac:dyDescent="0.35">
      <c r="A51" s="42" t="s">
        <v>153</v>
      </c>
      <c r="B51" s="42" t="s">
        <v>65</v>
      </c>
      <c r="C51" s="42" t="s">
        <v>133</v>
      </c>
      <c r="D51" s="42" t="s">
        <v>125</v>
      </c>
      <c r="E51" s="42" t="s">
        <v>129</v>
      </c>
      <c r="F51" s="35" t="s">
        <v>73</v>
      </c>
      <c r="G51" s="37" t="s">
        <v>74</v>
      </c>
      <c r="H51" s="37" t="s">
        <v>409</v>
      </c>
      <c r="I51" s="37" t="s">
        <v>409</v>
      </c>
      <c r="J51" s="37" t="s">
        <v>246</v>
      </c>
      <c r="K51" s="42" t="s">
        <v>71</v>
      </c>
      <c r="L51" s="42" t="s">
        <v>404</v>
      </c>
      <c r="M51" s="42">
        <v>466108.50050000008</v>
      </c>
      <c r="N51" s="42">
        <v>6093359.4539999999</v>
      </c>
      <c r="O51" s="34" t="s">
        <v>72</v>
      </c>
      <c r="P51" s="34" t="s">
        <v>72</v>
      </c>
      <c r="Q51" s="42" t="s">
        <v>139</v>
      </c>
      <c r="R51" s="42">
        <v>9</v>
      </c>
      <c r="S51" s="42">
        <v>130</v>
      </c>
    </row>
    <row r="52" spans="1:45" x14ac:dyDescent="0.35">
      <c r="A52" s="42" t="s">
        <v>153</v>
      </c>
      <c r="B52" s="42" t="s">
        <v>65</v>
      </c>
      <c r="C52" s="42" t="s">
        <v>133</v>
      </c>
      <c r="D52" s="42" t="s">
        <v>125</v>
      </c>
      <c r="E52" s="42" t="s">
        <v>129</v>
      </c>
      <c r="F52" s="35" t="s">
        <v>73</v>
      </c>
      <c r="G52" s="37" t="s">
        <v>74</v>
      </c>
      <c r="H52" s="37" t="s">
        <v>409</v>
      </c>
      <c r="I52" s="37" t="s">
        <v>409</v>
      </c>
      <c r="J52" s="37" t="s">
        <v>247</v>
      </c>
      <c r="K52" s="42" t="s">
        <v>71</v>
      </c>
      <c r="L52" s="42" t="s">
        <v>404</v>
      </c>
      <c r="M52" s="42">
        <v>466057.05539999995</v>
      </c>
      <c r="N52" s="42">
        <v>6093445.2060000002</v>
      </c>
      <c r="O52" s="34" t="s">
        <v>72</v>
      </c>
      <c r="P52" s="34" t="s">
        <v>72</v>
      </c>
      <c r="Q52" s="42" t="s">
        <v>139</v>
      </c>
      <c r="R52" s="42">
        <v>9</v>
      </c>
      <c r="S52" s="42">
        <v>131</v>
      </c>
    </row>
    <row r="53" spans="1:45" x14ac:dyDescent="0.35">
      <c r="A53" s="42" t="s">
        <v>153</v>
      </c>
      <c r="B53" s="42" t="s">
        <v>65</v>
      </c>
      <c r="C53" s="42" t="s">
        <v>133</v>
      </c>
      <c r="D53" s="42" t="s">
        <v>125</v>
      </c>
      <c r="E53" s="42" t="s">
        <v>129</v>
      </c>
      <c r="F53" s="35" t="s">
        <v>73</v>
      </c>
      <c r="G53" s="37" t="s">
        <v>74</v>
      </c>
      <c r="H53" s="37" t="s">
        <v>409</v>
      </c>
      <c r="I53" s="37" t="s">
        <v>409</v>
      </c>
      <c r="J53" s="37" t="s">
        <v>248</v>
      </c>
      <c r="K53" s="42" t="s">
        <v>71</v>
      </c>
      <c r="L53" s="42" t="s">
        <v>404</v>
      </c>
      <c r="M53" s="42">
        <v>465919.85830000043</v>
      </c>
      <c r="N53" s="42">
        <v>6093479.5130000003</v>
      </c>
      <c r="O53" s="34" t="s">
        <v>72</v>
      </c>
      <c r="P53" s="34" t="s">
        <v>72</v>
      </c>
      <c r="Q53" s="42" t="s">
        <v>139</v>
      </c>
      <c r="R53" s="42">
        <v>9</v>
      </c>
      <c r="S53" s="42">
        <v>132</v>
      </c>
    </row>
    <row r="54" spans="1:45" x14ac:dyDescent="0.35">
      <c r="A54" s="42" t="s">
        <v>153</v>
      </c>
      <c r="B54" s="42" t="s">
        <v>65</v>
      </c>
      <c r="C54" s="42" t="s">
        <v>133</v>
      </c>
      <c r="D54" s="42" t="s">
        <v>125</v>
      </c>
      <c r="E54" s="42" t="s">
        <v>129</v>
      </c>
      <c r="F54" s="35" t="s">
        <v>73</v>
      </c>
      <c r="G54" s="37" t="s">
        <v>74</v>
      </c>
      <c r="H54" s="37" t="s">
        <v>409</v>
      </c>
      <c r="I54" s="37" t="s">
        <v>409</v>
      </c>
      <c r="J54" s="37" t="s">
        <v>249</v>
      </c>
      <c r="K54" s="42" t="s">
        <v>71</v>
      </c>
      <c r="L54" s="42" t="s">
        <v>404</v>
      </c>
      <c r="M54" s="42">
        <v>466091.36230000015</v>
      </c>
      <c r="N54" s="42">
        <v>6093582.4032000005</v>
      </c>
      <c r="O54" s="34" t="s">
        <v>72</v>
      </c>
      <c r="P54" s="34" t="s">
        <v>72</v>
      </c>
      <c r="Q54" s="42" t="s">
        <v>139</v>
      </c>
      <c r="R54" s="42">
        <v>9</v>
      </c>
      <c r="S54" s="42">
        <v>133</v>
      </c>
    </row>
    <row r="55" spans="1:45" x14ac:dyDescent="0.35">
      <c r="A55" s="42" t="s">
        <v>153</v>
      </c>
      <c r="B55" s="42" t="s">
        <v>65</v>
      </c>
      <c r="C55" s="42" t="s">
        <v>133</v>
      </c>
      <c r="D55" s="42" t="s">
        <v>125</v>
      </c>
      <c r="E55" s="42" t="s">
        <v>129</v>
      </c>
      <c r="F55" s="35" t="s">
        <v>73</v>
      </c>
      <c r="G55" s="37" t="s">
        <v>74</v>
      </c>
      <c r="H55" s="37" t="s">
        <v>409</v>
      </c>
      <c r="I55" s="37" t="s">
        <v>409</v>
      </c>
      <c r="J55" s="37" t="s">
        <v>250</v>
      </c>
      <c r="K55" s="42" t="s">
        <v>71</v>
      </c>
      <c r="L55" s="42" t="s">
        <v>404</v>
      </c>
      <c r="M55" s="42">
        <v>465954.1651999997</v>
      </c>
      <c r="N55" s="42">
        <v>6093616.7100000009</v>
      </c>
      <c r="O55" s="34" t="s">
        <v>72</v>
      </c>
      <c r="P55" s="34" t="s">
        <v>72</v>
      </c>
      <c r="Q55" s="42" t="s">
        <v>139</v>
      </c>
      <c r="R55" s="42">
        <v>9</v>
      </c>
      <c r="S55" s="42">
        <v>134</v>
      </c>
    </row>
    <row r="56" spans="1:45" x14ac:dyDescent="0.35">
      <c r="A56" s="42" t="s">
        <v>153</v>
      </c>
      <c r="B56" s="42" t="s">
        <v>65</v>
      </c>
      <c r="C56" s="42" t="s">
        <v>133</v>
      </c>
      <c r="D56" s="42" t="s">
        <v>125</v>
      </c>
      <c r="E56" s="42" t="s">
        <v>129</v>
      </c>
      <c r="F56" s="35" t="s">
        <v>73</v>
      </c>
      <c r="G56" s="37" t="s">
        <v>74</v>
      </c>
      <c r="H56" s="37" t="s">
        <v>409</v>
      </c>
      <c r="I56" s="37" t="s">
        <v>409</v>
      </c>
      <c r="J56" s="37" t="s">
        <v>251</v>
      </c>
      <c r="K56" s="42" t="s">
        <v>71</v>
      </c>
      <c r="L56" s="42" t="s">
        <v>404</v>
      </c>
      <c r="M56" s="42">
        <v>465902.72020000033</v>
      </c>
      <c r="N56" s="42">
        <v>6093702.4619999994</v>
      </c>
      <c r="O56" s="34" t="s">
        <v>72</v>
      </c>
      <c r="P56" s="34" t="s">
        <v>72</v>
      </c>
      <c r="Q56" s="42" t="s">
        <v>139</v>
      </c>
      <c r="R56" s="42">
        <v>9</v>
      </c>
      <c r="S56" s="42">
        <v>135</v>
      </c>
    </row>
    <row r="57" spans="1:45" x14ac:dyDescent="0.35">
      <c r="A57" s="42" t="s">
        <v>153</v>
      </c>
      <c r="B57" s="42" t="s">
        <v>65</v>
      </c>
      <c r="C57" s="42" t="s">
        <v>133</v>
      </c>
      <c r="D57" s="42" t="s">
        <v>125</v>
      </c>
      <c r="E57" s="42" t="s">
        <v>129</v>
      </c>
      <c r="F57" s="35" t="s">
        <v>73</v>
      </c>
      <c r="G57" s="37" t="s">
        <v>74</v>
      </c>
      <c r="H57" s="37" t="s">
        <v>72</v>
      </c>
      <c r="I57" s="37" t="s">
        <v>409</v>
      </c>
      <c r="J57" s="37" t="s">
        <v>252</v>
      </c>
      <c r="K57" s="42" t="s">
        <v>71</v>
      </c>
      <c r="L57" s="42" t="s">
        <v>404</v>
      </c>
      <c r="M57" s="42">
        <v>465851.2751000002</v>
      </c>
      <c r="N57" s="42">
        <v>6093788.2139999997</v>
      </c>
      <c r="O57" s="34" t="s">
        <v>72</v>
      </c>
      <c r="P57" s="34" t="s">
        <v>72</v>
      </c>
      <c r="Q57" s="42" t="s">
        <v>139</v>
      </c>
      <c r="R57" s="42">
        <v>9</v>
      </c>
      <c r="S57" s="42">
        <v>136</v>
      </c>
    </row>
    <row r="58" spans="1:45" s="36" customFormat="1" ht="18.649999999999999" customHeight="1" x14ac:dyDescent="0.35">
      <c r="A58" s="42" t="s">
        <v>154</v>
      </c>
      <c r="B58" s="42" t="s">
        <v>65</v>
      </c>
      <c r="C58" s="42" t="s">
        <v>137</v>
      </c>
      <c r="D58" s="42" t="s">
        <v>126</v>
      </c>
      <c r="E58" s="42" t="s">
        <v>129</v>
      </c>
      <c r="F58" s="42" t="s">
        <v>146</v>
      </c>
      <c r="G58" s="37" t="s">
        <v>147</v>
      </c>
      <c r="H58" s="37" t="s">
        <v>72</v>
      </c>
      <c r="I58" s="37" t="s">
        <v>409</v>
      </c>
      <c r="J58" s="37" t="s">
        <v>253</v>
      </c>
      <c r="K58" s="42" t="s">
        <v>71</v>
      </c>
      <c r="L58" s="42" t="s">
        <v>404</v>
      </c>
      <c r="M58" s="42">
        <v>463124.97259999998</v>
      </c>
      <c r="N58" s="42">
        <v>6088011.7349999994</v>
      </c>
      <c r="O58" s="34" t="s">
        <v>72</v>
      </c>
      <c r="P58" s="34" t="s">
        <v>72</v>
      </c>
      <c r="Q58" s="42" t="s">
        <v>140</v>
      </c>
      <c r="R58" s="42">
        <v>41</v>
      </c>
      <c r="S58" s="42">
        <v>145</v>
      </c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33"/>
      <c r="AK58" s="33"/>
      <c r="AL58" s="33"/>
      <c r="AM58" s="33"/>
      <c r="AN58" s="33"/>
      <c r="AO58" s="33"/>
      <c r="AP58" s="33"/>
      <c r="AQ58" s="33"/>
      <c r="AR58" s="33"/>
      <c r="AS58" s="33"/>
    </row>
    <row r="59" spans="1:45" x14ac:dyDescent="0.35">
      <c r="A59" s="42" t="s">
        <v>154</v>
      </c>
      <c r="B59" s="42" t="s">
        <v>65</v>
      </c>
      <c r="C59" s="42" t="s">
        <v>137</v>
      </c>
      <c r="D59" s="42" t="s">
        <v>126</v>
      </c>
      <c r="E59" s="42" t="s">
        <v>129</v>
      </c>
      <c r="F59" s="42" t="s">
        <v>146</v>
      </c>
      <c r="G59" s="37" t="s">
        <v>147</v>
      </c>
      <c r="H59" s="37" t="s">
        <v>72</v>
      </c>
      <c r="I59" s="37" t="s">
        <v>409</v>
      </c>
      <c r="J59" s="37" t="s">
        <v>254</v>
      </c>
      <c r="K59" s="42" t="s">
        <v>71</v>
      </c>
      <c r="L59" s="42" t="s">
        <v>404</v>
      </c>
      <c r="M59" s="42">
        <v>463073.52759999968</v>
      </c>
      <c r="N59" s="42">
        <v>6088097.4869999997</v>
      </c>
      <c r="O59" s="34" t="s">
        <v>72</v>
      </c>
      <c r="P59" s="34" t="s">
        <v>72</v>
      </c>
      <c r="Q59" s="42" t="s">
        <v>140</v>
      </c>
      <c r="R59" s="42">
        <v>41</v>
      </c>
      <c r="S59" s="42">
        <v>146</v>
      </c>
    </row>
    <row r="60" spans="1:45" x14ac:dyDescent="0.35">
      <c r="A60" s="42" t="s">
        <v>154</v>
      </c>
      <c r="B60" s="42" t="s">
        <v>65</v>
      </c>
      <c r="C60" s="42" t="s">
        <v>137</v>
      </c>
      <c r="D60" s="42" t="s">
        <v>126</v>
      </c>
      <c r="E60" s="42" t="s">
        <v>129</v>
      </c>
      <c r="F60" s="42" t="s">
        <v>146</v>
      </c>
      <c r="G60" s="37" t="s">
        <v>147</v>
      </c>
      <c r="H60" s="37" t="s">
        <v>72</v>
      </c>
      <c r="I60" s="37" t="s">
        <v>409</v>
      </c>
      <c r="J60" s="37" t="s">
        <v>255</v>
      </c>
      <c r="K60" s="42" t="s">
        <v>71</v>
      </c>
      <c r="L60" s="42" t="s">
        <v>404</v>
      </c>
      <c r="M60" s="42">
        <v>463022.08249999955</v>
      </c>
      <c r="N60" s="42">
        <v>6088183.2390000001</v>
      </c>
      <c r="O60" s="34" t="s">
        <v>72</v>
      </c>
      <c r="P60" s="34" t="s">
        <v>72</v>
      </c>
      <c r="Q60" s="42" t="s">
        <v>140</v>
      </c>
      <c r="R60" s="42">
        <v>41</v>
      </c>
      <c r="S60" s="42">
        <v>147</v>
      </c>
    </row>
    <row r="61" spans="1:45" x14ac:dyDescent="0.35">
      <c r="A61" s="42" t="s">
        <v>154</v>
      </c>
      <c r="B61" s="42" t="s">
        <v>65</v>
      </c>
      <c r="C61" s="42" t="s">
        <v>137</v>
      </c>
      <c r="D61" s="42" t="s">
        <v>126</v>
      </c>
      <c r="E61" s="42" t="s">
        <v>129</v>
      </c>
      <c r="F61" s="42" t="s">
        <v>146</v>
      </c>
      <c r="G61" s="37" t="s">
        <v>147</v>
      </c>
      <c r="H61" s="37" t="s">
        <v>72</v>
      </c>
      <c r="I61" s="37" t="s">
        <v>409</v>
      </c>
      <c r="J61" s="37" t="s">
        <v>256</v>
      </c>
      <c r="K61" s="42" t="s">
        <v>71</v>
      </c>
      <c r="L61" s="42" t="s">
        <v>404</v>
      </c>
      <c r="M61" s="42">
        <v>462884.88540000003</v>
      </c>
      <c r="N61" s="42">
        <v>6088217.5460000001</v>
      </c>
      <c r="O61" s="34" t="s">
        <v>72</v>
      </c>
      <c r="P61" s="34" t="s">
        <v>72</v>
      </c>
      <c r="Q61" s="42" t="s">
        <v>140</v>
      </c>
      <c r="R61" s="42">
        <v>41</v>
      </c>
      <c r="S61" s="42">
        <v>148</v>
      </c>
    </row>
    <row r="62" spans="1:45" x14ac:dyDescent="0.35">
      <c r="A62" s="42" t="s">
        <v>154</v>
      </c>
      <c r="B62" s="42" t="s">
        <v>65</v>
      </c>
      <c r="C62" s="42" t="s">
        <v>137</v>
      </c>
      <c r="D62" s="42" t="s">
        <v>126</v>
      </c>
      <c r="E62" s="42" t="s">
        <v>129</v>
      </c>
      <c r="F62" s="42" t="s">
        <v>146</v>
      </c>
      <c r="G62" s="37" t="s">
        <v>147</v>
      </c>
      <c r="H62" s="37" t="s">
        <v>72</v>
      </c>
      <c r="I62" s="37" t="s">
        <v>409</v>
      </c>
      <c r="J62" s="37" t="s">
        <v>257</v>
      </c>
      <c r="K62" s="42" t="s">
        <v>71</v>
      </c>
      <c r="L62" s="42" t="s">
        <v>404</v>
      </c>
      <c r="M62" s="42">
        <v>463056.38939999975</v>
      </c>
      <c r="N62" s="42">
        <v>6088320.4362000003</v>
      </c>
      <c r="O62" s="34" t="s">
        <v>72</v>
      </c>
      <c r="P62" s="34" t="s">
        <v>72</v>
      </c>
      <c r="Q62" s="42" t="s">
        <v>140</v>
      </c>
      <c r="R62" s="42">
        <v>41</v>
      </c>
      <c r="S62" s="42">
        <v>149</v>
      </c>
    </row>
    <row r="63" spans="1:45" x14ac:dyDescent="0.35">
      <c r="A63" s="42" t="s">
        <v>154</v>
      </c>
      <c r="B63" s="42" t="s">
        <v>65</v>
      </c>
      <c r="C63" s="42" t="s">
        <v>137</v>
      </c>
      <c r="D63" s="42" t="s">
        <v>126</v>
      </c>
      <c r="E63" s="42" t="s">
        <v>129</v>
      </c>
      <c r="F63" s="42" t="s">
        <v>146</v>
      </c>
      <c r="G63" s="37" t="s">
        <v>147</v>
      </c>
      <c r="H63" s="37" t="s">
        <v>72</v>
      </c>
      <c r="I63" s="37" t="s">
        <v>409</v>
      </c>
      <c r="J63" s="37" t="s">
        <v>258</v>
      </c>
      <c r="K63" s="42" t="s">
        <v>71</v>
      </c>
      <c r="L63" s="42" t="s">
        <v>404</v>
      </c>
      <c r="M63" s="42">
        <v>462919.19230000023</v>
      </c>
      <c r="N63" s="42">
        <v>6088354.7430000007</v>
      </c>
      <c r="O63" s="34" t="s">
        <v>72</v>
      </c>
      <c r="P63" s="34" t="s">
        <v>72</v>
      </c>
      <c r="Q63" s="42" t="s">
        <v>140</v>
      </c>
      <c r="R63" s="42">
        <v>41</v>
      </c>
      <c r="S63" s="42">
        <v>150</v>
      </c>
    </row>
    <row r="64" spans="1:45" x14ac:dyDescent="0.35">
      <c r="A64" s="42" t="s">
        <v>154</v>
      </c>
      <c r="B64" s="42" t="s">
        <v>65</v>
      </c>
      <c r="C64" s="42" t="s">
        <v>137</v>
      </c>
      <c r="D64" s="42" t="s">
        <v>126</v>
      </c>
      <c r="E64" s="42" t="s">
        <v>129</v>
      </c>
      <c r="F64" s="42" t="s">
        <v>146</v>
      </c>
      <c r="G64" s="37" t="s">
        <v>147</v>
      </c>
      <c r="H64" s="37" t="s">
        <v>72</v>
      </c>
      <c r="I64" s="37" t="s">
        <v>409</v>
      </c>
      <c r="J64" s="37" t="s">
        <v>259</v>
      </c>
      <c r="K64" s="42" t="s">
        <v>71</v>
      </c>
      <c r="L64" s="42" t="s">
        <v>404</v>
      </c>
      <c r="M64" s="42">
        <v>462867.74729999993</v>
      </c>
      <c r="N64" s="42">
        <v>6088440.4948999994</v>
      </c>
      <c r="O64" s="34" t="s">
        <v>72</v>
      </c>
      <c r="P64" s="34" t="s">
        <v>72</v>
      </c>
      <c r="Q64" s="42" t="s">
        <v>140</v>
      </c>
      <c r="R64" s="42">
        <v>41</v>
      </c>
      <c r="S64" s="42">
        <v>151</v>
      </c>
    </row>
    <row r="65" spans="1:19" x14ac:dyDescent="0.35">
      <c r="A65" s="42" t="s">
        <v>154</v>
      </c>
      <c r="B65" s="42" t="s">
        <v>65</v>
      </c>
      <c r="C65" s="42" t="s">
        <v>137</v>
      </c>
      <c r="D65" s="42" t="s">
        <v>126</v>
      </c>
      <c r="E65" s="42" t="s">
        <v>129</v>
      </c>
      <c r="F65" s="42" t="s">
        <v>146</v>
      </c>
      <c r="G65" s="37" t="s">
        <v>147</v>
      </c>
      <c r="H65" s="37" t="s">
        <v>72</v>
      </c>
      <c r="I65" s="37" t="s">
        <v>409</v>
      </c>
      <c r="J65" s="37" t="s">
        <v>260</v>
      </c>
      <c r="K65" s="42" t="s">
        <v>71</v>
      </c>
      <c r="L65" s="42" t="s">
        <v>404</v>
      </c>
      <c r="M65" s="42">
        <v>462816.3021999998</v>
      </c>
      <c r="N65" s="42">
        <v>6088526.2469999995</v>
      </c>
      <c r="O65" s="34" t="s">
        <v>72</v>
      </c>
      <c r="P65" s="34" t="s">
        <v>72</v>
      </c>
      <c r="Q65" s="42" t="s">
        <v>140</v>
      </c>
      <c r="R65" s="42">
        <v>41</v>
      </c>
      <c r="S65" s="42">
        <v>152</v>
      </c>
    </row>
    <row r="66" spans="1:19" x14ac:dyDescent="0.35">
      <c r="A66" s="42" t="s">
        <v>0</v>
      </c>
      <c r="B66" s="42" t="s">
        <v>0</v>
      </c>
      <c r="C66" s="42" t="s">
        <v>137</v>
      </c>
      <c r="D66" s="42" t="s">
        <v>125</v>
      </c>
      <c r="E66" s="42" t="s">
        <v>129</v>
      </c>
      <c r="F66" s="42" t="s">
        <v>84</v>
      </c>
      <c r="G66" s="37" t="s">
        <v>85</v>
      </c>
      <c r="H66" s="37" t="s">
        <v>72</v>
      </c>
      <c r="I66" s="37" t="s">
        <v>409</v>
      </c>
      <c r="J66" s="37" t="s">
        <v>261</v>
      </c>
      <c r="K66" s="42" t="s">
        <v>71</v>
      </c>
      <c r="L66" s="42" t="s">
        <v>404</v>
      </c>
      <c r="M66" s="42">
        <v>452706.87359999958</v>
      </c>
      <c r="N66" s="42">
        <v>6094234.8820999991</v>
      </c>
      <c r="O66" s="34" t="s">
        <v>72</v>
      </c>
      <c r="P66" s="34" t="s">
        <v>72</v>
      </c>
      <c r="Q66" s="42" t="s">
        <v>72</v>
      </c>
      <c r="R66" s="42" t="s">
        <v>72</v>
      </c>
      <c r="S66" s="42">
        <v>161</v>
      </c>
    </row>
    <row r="67" spans="1:19" x14ac:dyDescent="0.35">
      <c r="A67" s="42" t="s">
        <v>0</v>
      </c>
      <c r="B67" s="42" t="s">
        <v>0</v>
      </c>
      <c r="C67" s="42" t="s">
        <v>137</v>
      </c>
      <c r="D67" s="42" t="s">
        <v>125</v>
      </c>
      <c r="E67" s="42" t="s">
        <v>129</v>
      </c>
      <c r="F67" s="42" t="s">
        <v>84</v>
      </c>
      <c r="G67" s="37" t="s">
        <v>85</v>
      </c>
      <c r="H67" s="37" t="s">
        <v>409</v>
      </c>
      <c r="I67" s="37" t="s">
        <v>409</v>
      </c>
      <c r="J67" s="37" t="s">
        <v>262</v>
      </c>
      <c r="K67" s="42" t="s">
        <v>71</v>
      </c>
      <c r="L67" s="42" t="s">
        <v>404</v>
      </c>
      <c r="M67" s="42">
        <v>452655.42860000022</v>
      </c>
      <c r="N67" s="42">
        <v>6094320.6339999996</v>
      </c>
      <c r="O67" s="34" t="s">
        <v>72</v>
      </c>
      <c r="P67" s="34" t="s">
        <v>72</v>
      </c>
      <c r="Q67" s="42" t="s">
        <v>72</v>
      </c>
      <c r="R67" s="42" t="s">
        <v>72</v>
      </c>
      <c r="S67" s="42">
        <v>162</v>
      </c>
    </row>
    <row r="68" spans="1:19" x14ac:dyDescent="0.35">
      <c r="A68" s="42" t="s">
        <v>0</v>
      </c>
      <c r="B68" s="42" t="s">
        <v>0</v>
      </c>
      <c r="C68" s="42" t="s">
        <v>137</v>
      </c>
      <c r="D68" s="42" t="s">
        <v>125</v>
      </c>
      <c r="E68" s="42" t="s">
        <v>129</v>
      </c>
      <c r="F68" s="42" t="s">
        <v>84</v>
      </c>
      <c r="G68" s="37" t="s">
        <v>85</v>
      </c>
      <c r="H68" s="37" t="s">
        <v>409</v>
      </c>
      <c r="I68" s="37" t="s">
        <v>409</v>
      </c>
      <c r="J68" s="37" t="s">
        <v>263</v>
      </c>
      <c r="K68" s="42" t="s">
        <v>71</v>
      </c>
      <c r="L68" s="42" t="s">
        <v>404</v>
      </c>
      <c r="M68" s="42">
        <v>452603.98350000009</v>
      </c>
      <c r="N68" s="42">
        <v>6094406.3859999999</v>
      </c>
      <c r="O68" s="34" t="s">
        <v>72</v>
      </c>
      <c r="P68" s="34" t="s">
        <v>72</v>
      </c>
      <c r="Q68" s="42" t="s">
        <v>72</v>
      </c>
      <c r="R68" s="42" t="s">
        <v>72</v>
      </c>
      <c r="S68" s="42">
        <v>163</v>
      </c>
    </row>
    <row r="69" spans="1:19" x14ac:dyDescent="0.35">
      <c r="A69" s="42" t="s">
        <v>0</v>
      </c>
      <c r="B69" s="42" t="s">
        <v>0</v>
      </c>
      <c r="C69" s="42" t="s">
        <v>137</v>
      </c>
      <c r="D69" s="42" t="s">
        <v>125</v>
      </c>
      <c r="E69" s="42" t="s">
        <v>129</v>
      </c>
      <c r="F69" s="42" t="s">
        <v>84</v>
      </c>
      <c r="G69" s="37" t="s">
        <v>85</v>
      </c>
      <c r="H69" s="37" t="s">
        <v>409</v>
      </c>
      <c r="I69" s="37" t="s">
        <v>409</v>
      </c>
      <c r="J69" s="37" t="s">
        <v>264</v>
      </c>
      <c r="K69" s="42" t="s">
        <v>71</v>
      </c>
      <c r="L69" s="42" t="s">
        <v>404</v>
      </c>
      <c r="M69" s="42">
        <v>452466.78639999963</v>
      </c>
      <c r="N69" s="42">
        <v>6094440.693</v>
      </c>
      <c r="O69" s="34" t="s">
        <v>72</v>
      </c>
      <c r="P69" s="34" t="s">
        <v>72</v>
      </c>
      <c r="Q69" s="42" t="s">
        <v>72</v>
      </c>
      <c r="R69" s="42" t="s">
        <v>72</v>
      </c>
      <c r="S69" s="42">
        <v>164</v>
      </c>
    </row>
    <row r="70" spans="1:19" x14ac:dyDescent="0.35">
      <c r="A70" s="42" t="s">
        <v>0</v>
      </c>
      <c r="B70" s="42" t="s">
        <v>0</v>
      </c>
      <c r="C70" s="42" t="s">
        <v>137</v>
      </c>
      <c r="D70" s="42" t="s">
        <v>125</v>
      </c>
      <c r="E70" s="42" t="s">
        <v>129</v>
      </c>
      <c r="F70" s="42" t="s">
        <v>84</v>
      </c>
      <c r="G70" s="37" t="s">
        <v>85</v>
      </c>
      <c r="H70" s="37" t="s">
        <v>409</v>
      </c>
      <c r="I70" s="37" t="s">
        <v>409</v>
      </c>
      <c r="J70" s="37" t="s">
        <v>265</v>
      </c>
      <c r="K70" s="42" t="s">
        <v>71</v>
      </c>
      <c r="L70" s="42" t="s">
        <v>404</v>
      </c>
      <c r="M70" s="42">
        <v>452638.29040000029</v>
      </c>
      <c r="N70" s="42">
        <v>6094543.5832000002</v>
      </c>
      <c r="O70" s="34" t="s">
        <v>72</v>
      </c>
      <c r="P70" s="34" t="s">
        <v>72</v>
      </c>
      <c r="Q70" s="42" t="s">
        <v>72</v>
      </c>
      <c r="R70" s="42" t="s">
        <v>72</v>
      </c>
      <c r="S70" s="42">
        <v>165</v>
      </c>
    </row>
    <row r="71" spans="1:19" x14ac:dyDescent="0.35">
      <c r="A71" s="42" t="s">
        <v>0</v>
      </c>
      <c r="B71" s="42" t="s">
        <v>0</v>
      </c>
      <c r="C71" s="42" t="s">
        <v>137</v>
      </c>
      <c r="D71" s="42" t="s">
        <v>125</v>
      </c>
      <c r="E71" s="42" t="s">
        <v>129</v>
      </c>
      <c r="F71" s="42" t="s">
        <v>84</v>
      </c>
      <c r="G71" s="37" t="s">
        <v>85</v>
      </c>
      <c r="H71" s="37" t="s">
        <v>409</v>
      </c>
      <c r="I71" s="37" t="s">
        <v>409</v>
      </c>
      <c r="J71" s="37" t="s">
        <v>266</v>
      </c>
      <c r="K71" s="42" t="s">
        <v>71</v>
      </c>
      <c r="L71" s="42" t="s">
        <v>404</v>
      </c>
      <c r="M71" s="42">
        <v>452501.09329999983</v>
      </c>
      <c r="N71" s="42">
        <v>6094577.8900000006</v>
      </c>
      <c r="O71" s="34" t="s">
        <v>72</v>
      </c>
      <c r="P71" s="34" t="s">
        <v>72</v>
      </c>
      <c r="Q71" s="42" t="s">
        <v>72</v>
      </c>
      <c r="R71" s="42" t="s">
        <v>72</v>
      </c>
      <c r="S71" s="42">
        <v>166</v>
      </c>
    </row>
    <row r="72" spans="1:19" x14ac:dyDescent="0.35">
      <c r="A72" s="42" t="s">
        <v>0</v>
      </c>
      <c r="B72" s="42" t="s">
        <v>0</v>
      </c>
      <c r="C72" s="42" t="s">
        <v>137</v>
      </c>
      <c r="D72" s="42" t="s">
        <v>125</v>
      </c>
      <c r="E72" s="42" t="s">
        <v>129</v>
      </c>
      <c r="F72" s="42" t="s">
        <v>84</v>
      </c>
      <c r="G72" s="37" t="s">
        <v>85</v>
      </c>
      <c r="H72" s="37" t="s">
        <v>409</v>
      </c>
      <c r="I72" s="37" t="s">
        <v>409</v>
      </c>
      <c r="J72" s="37" t="s">
        <v>267</v>
      </c>
      <c r="K72" s="42" t="s">
        <v>71</v>
      </c>
      <c r="L72" s="42" t="s">
        <v>404</v>
      </c>
      <c r="M72" s="42">
        <v>452449.64829999954</v>
      </c>
      <c r="N72" s="42">
        <v>6094663.6420000009</v>
      </c>
      <c r="O72" s="34" t="s">
        <v>72</v>
      </c>
      <c r="P72" s="34" t="s">
        <v>72</v>
      </c>
      <c r="Q72" s="42" t="s">
        <v>72</v>
      </c>
      <c r="R72" s="42" t="s">
        <v>72</v>
      </c>
      <c r="S72" s="42">
        <v>167</v>
      </c>
    </row>
    <row r="73" spans="1:19" x14ac:dyDescent="0.35">
      <c r="A73" s="42" t="s">
        <v>0</v>
      </c>
      <c r="B73" s="42" t="s">
        <v>0</v>
      </c>
      <c r="C73" s="42" t="s">
        <v>137</v>
      </c>
      <c r="D73" s="42" t="s">
        <v>125</v>
      </c>
      <c r="E73" s="42" t="s">
        <v>129</v>
      </c>
      <c r="F73" s="42" t="s">
        <v>84</v>
      </c>
      <c r="G73" s="37" t="s">
        <v>85</v>
      </c>
      <c r="H73" s="37" t="s">
        <v>72</v>
      </c>
      <c r="I73" s="37" t="s">
        <v>409</v>
      </c>
      <c r="J73" s="37" t="s">
        <v>268</v>
      </c>
      <c r="K73" s="42" t="s">
        <v>71</v>
      </c>
      <c r="L73" s="42" t="s">
        <v>404</v>
      </c>
      <c r="M73" s="42">
        <v>452398.20320000034</v>
      </c>
      <c r="N73" s="42">
        <v>6094749.3939999994</v>
      </c>
      <c r="O73" s="34" t="s">
        <v>72</v>
      </c>
      <c r="P73" s="34" t="s">
        <v>72</v>
      </c>
      <c r="Q73" s="42" t="s">
        <v>72</v>
      </c>
      <c r="R73" s="42" t="s">
        <v>72</v>
      </c>
      <c r="S73" s="42">
        <v>168</v>
      </c>
    </row>
    <row r="74" spans="1:19" s="38" customFormat="1" x14ac:dyDescent="0.35">
      <c r="A74" s="37" t="s">
        <v>86</v>
      </c>
      <c r="B74" s="37" t="s">
        <v>32</v>
      </c>
      <c r="C74" s="37" t="s">
        <v>133</v>
      </c>
      <c r="D74" s="37" t="s">
        <v>127</v>
      </c>
      <c r="E74" s="37" t="s">
        <v>129</v>
      </c>
      <c r="F74" s="37" t="s">
        <v>89</v>
      </c>
      <c r="G74" s="37" t="s">
        <v>72</v>
      </c>
      <c r="H74" s="37" t="s">
        <v>409</v>
      </c>
      <c r="I74" s="37" t="s">
        <v>409</v>
      </c>
      <c r="J74" s="37" t="s">
        <v>271</v>
      </c>
      <c r="K74" s="37" t="s">
        <v>71</v>
      </c>
      <c r="L74" s="42" t="s">
        <v>404</v>
      </c>
      <c r="M74" s="37">
        <v>438859.87390000001</v>
      </c>
      <c r="N74" s="37">
        <v>6099853.3604000006</v>
      </c>
      <c r="O74" s="34" t="s">
        <v>72</v>
      </c>
      <c r="P74" s="34" t="s">
        <v>72</v>
      </c>
      <c r="Q74" s="37" t="s">
        <v>72</v>
      </c>
      <c r="R74" s="37" t="s">
        <v>72</v>
      </c>
      <c r="S74" s="42">
        <v>169</v>
      </c>
    </row>
    <row r="75" spans="1:19" x14ac:dyDescent="0.35">
      <c r="A75" s="37" t="s">
        <v>86</v>
      </c>
      <c r="B75" s="37" t="s">
        <v>32</v>
      </c>
      <c r="C75" s="37" t="s">
        <v>133</v>
      </c>
      <c r="D75" s="37" t="s">
        <v>127</v>
      </c>
      <c r="E75" s="37" t="s">
        <v>129</v>
      </c>
      <c r="F75" s="37" t="s">
        <v>89</v>
      </c>
      <c r="G75" s="37" t="s">
        <v>72</v>
      </c>
      <c r="H75" s="37" t="s">
        <v>409</v>
      </c>
      <c r="I75" s="37" t="s">
        <v>409</v>
      </c>
      <c r="J75" s="37" t="s">
        <v>272</v>
      </c>
      <c r="K75" s="37" t="s">
        <v>71</v>
      </c>
      <c r="L75" s="42" t="s">
        <v>404</v>
      </c>
      <c r="M75" s="37">
        <v>438921.01860000007</v>
      </c>
      <c r="N75" s="37">
        <v>6099750.2193</v>
      </c>
      <c r="O75" s="34" t="s">
        <v>72</v>
      </c>
      <c r="P75" s="34" t="s">
        <v>72</v>
      </c>
      <c r="Q75" s="37" t="s">
        <v>72</v>
      </c>
      <c r="R75" s="37" t="s">
        <v>72</v>
      </c>
      <c r="S75" s="42">
        <v>170</v>
      </c>
    </row>
    <row r="76" spans="1:19" s="38" customFormat="1" x14ac:dyDescent="0.35">
      <c r="A76" s="37" t="s">
        <v>88</v>
      </c>
      <c r="B76" s="37" t="s">
        <v>32</v>
      </c>
      <c r="C76" s="37" t="s">
        <v>137</v>
      </c>
      <c r="D76" s="37" t="s">
        <v>126</v>
      </c>
      <c r="E76" s="37" t="s">
        <v>129</v>
      </c>
      <c r="F76" s="37" t="s">
        <v>87</v>
      </c>
      <c r="G76" s="37" t="s">
        <v>72</v>
      </c>
      <c r="H76" s="37" t="s">
        <v>409</v>
      </c>
      <c r="I76" s="37" t="s">
        <v>409</v>
      </c>
      <c r="J76" s="37" t="s">
        <v>269</v>
      </c>
      <c r="K76" s="37" t="s">
        <v>71</v>
      </c>
      <c r="L76" s="42" t="s">
        <v>404</v>
      </c>
      <c r="M76" s="37">
        <v>455553.59850000031</v>
      </c>
      <c r="N76" s="37">
        <v>6093523.9156999998</v>
      </c>
      <c r="O76" s="34" t="s">
        <v>72</v>
      </c>
      <c r="P76" s="34" t="s">
        <v>72</v>
      </c>
      <c r="Q76" s="37" t="s">
        <v>72</v>
      </c>
      <c r="R76" s="37" t="s">
        <v>72</v>
      </c>
      <c r="S76" s="42">
        <v>171</v>
      </c>
    </row>
    <row r="77" spans="1:19" x14ac:dyDescent="0.35">
      <c r="A77" s="37" t="s">
        <v>88</v>
      </c>
      <c r="B77" s="37" t="s">
        <v>32</v>
      </c>
      <c r="C77" s="37" t="s">
        <v>137</v>
      </c>
      <c r="D77" s="37" t="s">
        <v>126</v>
      </c>
      <c r="E77" s="37" t="s">
        <v>129</v>
      </c>
      <c r="F77" s="37" t="s">
        <v>87</v>
      </c>
      <c r="G77" s="37" t="s">
        <v>72</v>
      </c>
      <c r="H77" s="37" t="s">
        <v>409</v>
      </c>
      <c r="I77" s="37" t="s">
        <v>409</v>
      </c>
      <c r="J77" s="37" t="s">
        <v>270</v>
      </c>
      <c r="K77" s="37" t="s">
        <v>71</v>
      </c>
      <c r="L77" s="42" t="s">
        <v>404</v>
      </c>
      <c r="M77" s="37">
        <v>455577.02830000035</v>
      </c>
      <c r="N77" s="37">
        <v>6093484.6618000008</v>
      </c>
      <c r="O77" s="34" t="s">
        <v>72</v>
      </c>
      <c r="P77" s="34" t="s">
        <v>72</v>
      </c>
      <c r="Q77" s="37" t="s">
        <v>72</v>
      </c>
      <c r="R77" s="37" t="s">
        <v>72</v>
      </c>
      <c r="S77" s="42">
        <v>172</v>
      </c>
    </row>
    <row r="78" spans="1:19" s="38" customFormat="1" x14ac:dyDescent="0.35">
      <c r="A78" s="37" t="s">
        <v>167</v>
      </c>
      <c r="B78" s="37" t="s">
        <v>32</v>
      </c>
      <c r="C78" s="37" t="s">
        <v>143</v>
      </c>
      <c r="D78" s="37" t="s">
        <v>126</v>
      </c>
      <c r="E78" s="37" t="s">
        <v>129</v>
      </c>
      <c r="F78" s="37" t="s">
        <v>182</v>
      </c>
      <c r="G78" s="37" t="s">
        <v>183</v>
      </c>
      <c r="H78" s="37" t="s">
        <v>72</v>
      </c>
      <c r="I78" s="37" t="s">
        <v>409</v>
      </c>
      <c r="J78" s="37" t="s">
        <v>273</v>
      </c>
      <c r="K78" s="37" t="s">
        <v>71</v>
      </c>
      <c r="L78" s="42" t="s">
        <v>404</v>
      </c>
      <c r="M78" s="37">
        <v>451474.95270000026</v>
      </c>
      <c r="N78" s="37">
        <v>6091303.2846000008</v>
      </c>
      <c r="O78" s="34" t="s">
        <v>72</v>
      </c>
      <c r="P78" s="34" t="s">
        <v>72</v>
      </c>
      <c r="Q78" s="37" t="s">
        <v>140</v>
      </c>
      <c r="R78" s="37"/>
      <c r="S78" s="42">
        <v>173</v>
      </c>
    </row>
    <row r="79" spans="1:19" x14ac:dyDescent="0.35">
      <c r="A79" s="37" t="s">
        <v>167</v>
      </c>
      <c r="B79" s="37" t="s">
        <v>32</v>
      </c>
      <c r="C79" s="37" t="s">
        <v>143</v>
      </c>
      <c r="D79" s="37" t="s">
        <v>126</v>
      </c>
      <c r="E79" s="37" t="s">
        <v>129</v>
      </c>
      <c r="F79" s="37" t="s">
        <v>182</v>
      </c>
      <c r="G79" s="37" t="s">
        <v>183</v>
      </c>
      <c r="H79" s="37" t="s">
        <v>72</v>
      </c>
      <c r="I79" s="37" t="s">
        <v>409</v>
      </c>
      <c r="J79" s="37" t="s">
        <v>274</v>
      </c>
      <c r="K79" s="37" t="s">
        <v>71</v>
      </c>
      <c r="L79" s="42" t="s">
        <v>404</v>
      </c>
      <c r="M79" s="37">
        <v>451495.29160000011</v>
      </c>
      <c r="N79" s="37">
        <v>6091269.4058999997</v>
      </c>
      <c r="O79" s="34" t="s">
        <v>72</v>
      </c>
      <c r="P79" s="34" t="s">
        <v>72</v>
      </c>
      <c r="Q79" s="37" t="s">
        <v>140</v>
      </c>
      <c r="R79" s="37"/>
      <c r="S79" s="42">
        <v>174</v>
      </c>
    </row>
    <row r="80" spans="1:19" s="38" customFormat="1" x14ac:dyDescent="0.35">
      <c r="A80" s="37" t="s">
        <v>168</v>
      </c>
      <c r="B80" s="37" t="s">
        <v>32</v>
      </c>
      <c r="C80" s="37" t="s">
        <v>138</v>
      </c>
      <c r="D80" s="37" t="s">
        <v>125</v>
      </c>
      <c r="E80" s="37" t="s">
        <v>129</v>
      </c>
      <c r="F80" s="37" t="s">
        <v>184</v>
      </c>
      <c r="G80" s="37" t="s">
        <v>185</v>
      </c>
      <c r="H80" s="37" t="s">
        <v>72</v>
      </c>
      <c r="I80" s="37" t="s">
        <v>409</v>
      </c>
      <c r="J80" s="37" t="s">
        <v>275</v>
      </c>
      <c r="K80" s="37" t="s">
        <v>71</v>
      </c>
      <c r="L80" s="42" t="s">
        <v>404</v>
      </c>
      <c r="M80" s="37">
        <v>458238.7276999997</v>
      </c>
      <c r="N80" s="37">
        <v>6099193.8673999999</v>
      </c>
      <c r="O80" s="34" t="s">
        <v>72</v>
      </c>
      <c r="P80" s="34" t="s">
        <v>72</v>
      </c>
      <c r="Q80" s="37" t="s">
        <v>140</v>
      </c>
      <c r="R80" s="37"/>
      <c r="S80" s="42">
        <v>175</v>
      </c>
    </row>
    <row r="81" spans="1:19" s="38" customFormat="1" x14ac:dyDescent="0.35">
      <c r="A81" s="37" t="s">
        <v>168</v>
      </c>
      <c r="B81" s="37" t="s">
        <v>32</v>
      </c>
      <c r="C81" s="37" t="s">
        <v>138</v>
      </c>
      <c r="D81" s="37" t="s">
        <v>125</v>
      </c>
      <c r="E81" s="37" t="s">
        <v>129</v>
      </c>
      <c r="F81" s="37" t="s">
        <v>184</v>
      </c>
      <c r="G81" s="37" t="s">
        <v>185</v>
      </c>
      <c r="H81" s="37" t="s">
        <v>72</v>
      </c>
      <c r="I81" s="37" t="s">
        <v>409</v>
      </c>
      <c r="J81" s="37" t="s">
        <v>276</v>
      </c>
      <c r="K81" s="37" t="s">
        <v>71</v>
      </c>
      <c r="L81" s="42" t="s">
        <v>404</v>
      </c>
      <c r="M81" s="37">
        <v>458254.36739999987</v>
      </c>
      <c r="N81" s="37">
        <v>6099167.6256000008</v>
      </c>
      <c r="O81" s="34" t="s">
        <v>72</v>
      </c>
      <c r="P81" s="34" t="s">
        <v>72</v>
      </c>
      <c r="Q81" s="37" t="s">
        <v>140</v>
      </c>
      <c r="R81" s="37"/>
      <c r="S81" s="42">
        <v>176</v>
      </c>
    </row>
    <row r="82" spans="1:19" s="38" customFormat="1" x14ac:dyDescent="0.35">
      <c r="A82" s="37" t="s">
        <v>90</v>
      </c>
      <c r="B82" s="37" t="s">
        <v>2</v>
      </c>
      <c r="C82" s="37" t="s">
        <v>137</v>
      </c>
      <c r="D82" s="37" t="s">
        <v>136</v>
      </c>
      <c r="E82" s="37" t="s">
        <v>129</v>
      </c>
      <c r="F82" s="37" t="s">
        <v>93</v>
      </c>
      <c r="G82" s="37" t="s">
        <v>94</v>
      </c>
      <c r="H82" s="37" t="s">
        <v>409</v>
      </c>
      <c r="I82" s="37" t="s">
        <v>409</v>
      </c>
      <c r="J82" s="37" t="s">
        <v>277</v>
      </c>
      <c r="K82" s="37" t="s">
        <v>71</v>
      </c>
      <c r="L82" s="42" t="s">
        <v>404</v>
      </c>
      <c r="M82" s="37">
        <v>390200.07780000009</v>
      </c>
      <c r="N82" s="37">
        <v>6082100.2847000007</v>
      </c>
      <c r="O82" s="34" t="s">
        <v>72</v>
      </c>
      <c r="P82" s="34" t="s">
        <v>72</v>
      </c>
      <c r="Q82" s="37" t="s">
        <v>72</v>
      </c>
      <c r="R82" s="37" t="s">
        <v>72</v>
      </c>
      <c r="S82" s="42">
        <v>177</v>
      </c>
    </row>
    <row r="83" spans="1:19" s="38" customFormat="1" x14ac:dyDescent="0.35">
      <c r="A83" s="37" t="s">
        <v>90</v>
      </c>
      <c r="B83" s="37" t="s">
        <v>2</v>
      </c>
      <c r="C83" s="37" t="s">
        <v>137</v>
      </c>
      <c r="D83" s="37" t="s">
        <v>136</v>
      </c>
      <c r="E83" s="37" t="s">
        <v>129</v>
      </c>
      <c r="F83" s="37" t="s">
        <v>93</v>
      </c>
      <c r="G83" s="37" t="s">
        <v>94</v>
      </c>
      <c r="H83" s="37" t="s">
        <v>409</v>
      </c>
      <c r="I83" s="37" t="s">
        <v>409</v>
      </c>
      <c r="J83" s="37" t="s">
        <v>278</v>
      </c>
      <c r="K83" s="37" t="s">
        <v>71</v>
      </c>
      <c r="L83" s="42" t="s">
        <v>404</v>
      </c>
      <c r="M83" s="37">
        <v>390217.54160000011</v>
      </c>
      <c r="N83" s="37">
        <v>6082071.1750000007</v>
      </c>
      <c r="O83" s="34" t="s">
        <v>72</v>
      </c>
      <c r="P83" s="34" t="s">
        <v>72</v>
      </c>
      <c r="Q83" s="37" t="s">
        <v>72</v>
      </c>
      <c r="R83" s="37" t="s">
        <v>72</v>
      </c>
      <c r="S83" s="42">
        <v>178</v>
      </c>
    </row>
    <row r="84" spans="1:19" x14ac:dyDescent="0.35">
      <c r="A84" s="42" t="s">
        <v>91</v>
      </c>
      <c r="B84" s="42" t="s">
        <v>2</v>
      </c>
      <c r="C84" s="42" t="s">
        <v>137</v>
      </c>
      <c r="D84" s="42" t="s">
        <v>136</v>
      </c>
      <c r="E84" s="42" t="s">
        <v>129</v>
      </c>
      <c r="F84" s="42" t="s">
        <v>188</v>
      </c>
      <c r="G84" s="42" t="s">
        <v>186</v>
      </c>
      <c r="H84" s="42" t="s">
        <v>409</v>
      </c>
      <c r="I84" s="42" t="s">
        <v>409</v>
      </c>
      <c r="J84" s="37" t="s">
        <v>279</v>
      </c>
      <c r="K84" s="42" t="s">
        <v>71</v>
      </c>
      <c r="L84" s="42" t="s">
        <v>404</v>
      </c>
      <c r="M84" s="42">
        <v>394912.64340000041</v>
      </c>
      <c r="N84" s="42">
        <v>6081812.4571000002</v>
      </c>
      <c r="O84" s="34" t="s">
        <v>72</v>
      </c>
      <c r="P84" s="34" t="s">
        <v>72</v>
      </c>
      <c r="Q84" s="42" t="s">
        <v>72</v>
      </c>
      <c r="R84" s="42" t="s">
        <v>72</v>
      </c>
      <c r="S84" s="42">
        <v>179</v>
      </c>
    </row>
    <row r="85" spans="1:19" x14ac:dyDescent="0.35">
      <c r="A85" s="42" t="s">
        <v>91</v>
      </c>
      <c r="B85" s="42" t="s">
        <v>2</v>
      </c>
      <c r="C85" s="42" t="s">
        <v>137</v>
      </c>
      <c r="D85" s="42" t="s">
        <v>136</v>
      </c>
      <c r="E85" s="42" t="s">
        <v>129</v>
      </c>
      <c r="F85" s="42" t="s">
        <v>188</v>
      </c>
      <c r="G85" s="42" t="s">
        <v>186</v>
      </c>
      <c r="H85" s="42" t="s">
        <v>409</v>
      </c>
      <c r="I85" s="42" t="s">
        <v>409</v>
      </c>
      <c r="J85" s="37" t="s">
        <v>280</v>
      </c>
      <c r="K85" s="42" t="s">
        <v>71</v>
      </c>
      <c r="L85" s="42" t="s">
        <v>404</v>
      </c>
      <c r="M85" s="42">
        <v>394932.45839999989</v>
      </c>
      <c r="N85" s="42">
        <v>6081779.3998000007</v>
      </c>
      <c r="O85" s="34" t="s">
        <v>72</v>
      </c>
      <c r="P85" s="34" t="s">
        <v>72</v>
      </c>
      <c r="Q85" s="42" t="s">
        <v>72</v>
      </c>
      <c r="R85" s="42" t="s">
        <v>72</v>
      </c>
      <c r="S85" s="42">
        <v>180</v>
      </c>
    </row>
    <row r="86" spans="1:19" x14ac:dyDescent="0.35">
      <c r="A86" s="42" t="s">
        <v>92</v>
      </c>
      <c r="B86" s="42" t="s">
        <v>2</v>
      </c>
      <c r="C86" s="42" t="s">
        <v>138</v>
      </c>
      <c r="D86" s="42" t="s">
        <v>136</v>
      </c>
      <c r="E86" s="42" t="s">
        <v>129</v>
      </c>
      <c r="F86" s="42" t="s">
        <v>189</v>
      </c>
      <c r="G86" s="42" t="s">
        <v>187</v>
      </c>
      <c r="H86" s="42" t="s">
        <v>72</v>
      </c>
      <c r="I86" s="42" t="s">
        <v>409</v>
      </c>
      <c r="J86" s="37" t="s">
        <v>281</v>
      </c>
      <c r="K86" s="42" t="s">
        <v>71</v>
      </c>
      <c r="L86" s="42" t="s">
        <v>404</v>
      </c>
      <c r="M86" s="42">
        <v>412807.93580000009</v>
      </c>
      <c r="N86" s="42">
        <v>6080245.3140999991</v>
      </c>
      <c r="O86" s="34" t="s">
        <v>72</v>
      </c>
      <c r="P86" s="34" t="s">
        <v>72</v>
      </c>
      <c r="Q86" s="42" t="s">
        <v>140</v>
      </c>
      <c r="R86" s="42" t="s">
        <v>72</v>
      </c>
      <c r="S86" s="42">
        <v>181</v>
      </c>
    </row>
    <row r="87" spans="1:19" x14ac:dyDescent="0.35">
      <c r="A87" s="42" t="s">
        <v>92</v>
      </c>
      <c r="B87" s="42" t="s">
        <v>2</v>
      </c>
      <c r="C87" s="42" t="s">
        <v>138</v>
      </c>
      <c r="D87" s="42" t="s">
        <v>136</v>
      </c>
      <c r="E87" s="42" t="s">
        <v>129</v>
      </c>
      <c r="F87" s="42" t="s">
        <v>189</v>
      </c>
      <c r="G87" s="42" t="s">
        <v>187</v>
      </c>
      <c r="H87" s="42" t="s">
        <v>72</v>
      </c>
      <c r="I87" s="42" t="s">
        <v>409</v>
      </c>
      <c r="J87" s="37" t="s">
        <v>282</v>
      </c>
      <c r="K87" s="42" t="s">
        <v>71</v>
      </c>
      <c r="L87" s="42" t="s">
        <v>404</v>
      </c>
      <c r="M87" s="42">
        <v>412826.73319999967</v>
      </c>
      <c r="N87" s="42">
        <v>6080213.8934000004</v>
      </c>
      <c r="O87" s="34" t="s">
        <v>72</v>
      </c>
      <c r="P87" s="34" t="s">
        <v>72</v>
      </c>
      <c r="Q87" s="42" t="s">
        <v>140</v>
      </c>
      <c r="R87" s="42" t="s">
        <v>72</v>
      </c>
      <c r="S87" s="42">
        <v>182</v>
      </c>
    </row>
    <row r="88" spans="1:19" x14ac:dyDescent="0.35">
      <c r="A88" s="42" t="s">
        <v>169</v>
      </c>
      <c r="B88" s="42" t="s">
        <v>2</v>
      </c>
      <c r="C88" s="42" t="s">
        <v>133</v>
      </c>
      <c r="D88" s="42" t="s">
        <v>136</v>
      </c>
      <c r="E88" s="42" t="s">
        <v>129</v>
      </c>
      <c r="F88" s="42" t="s">
        <v>190</v>
      </c>
      <c r="G88" s="42" t="s">
        <v>191</v>
      </c>
      <c r="H88" s="37" t="s">
        <v>409</v>
      </c>
      <c r="I88" s="37" t="s">
        <v>409</v>
      </c>
      <c r="J88" s="37" t="s">
        <v>283</v>
      </c>
      <c r="K88" s="42" t="s">
        <v>71</v>
      </c>
      <c r="L88" s="42" t="s">
        <v>404</v>
      </c>
      <c r="M88" s="42">
        <v>415251.51300000027</v>
      </c>
      <c r="N88" s="42">
        <v>6080070.5900999997</v>
      </c>
      <c r="O88" s="34" t="s">
        <v>72</v>
      </c>
      <c r="P88" s="34" t="s">
        <v>72</v>
      </c>
      <c r="Q88" s="42" t="s">
        <v>72</v>
      </c>
      <c r="R88" s="42"/>
      <c r="S88" s="42">
        <v>183</v>
      </c>
    </row>
    <row r="89" spans="1:19" x14ac:dyDescent="0.35">
      <c r="A89" s="42" t="s">
        <v>169</v>
      </c>
      <c r="B89" s="42" t="s">
        <v>2</v>
      </c>
      <c r="C89" s="42" t="s">
        <v>133</v>
      </c>
      <c r="D89" s="42" t="s">
        <v>136</v>
      </c>
      <c r="E89" s="42" t="s">
        <v>129</v>
      </c>
      <c r="F89" s="42" t="s">
        <v>190</v>
      </c>
      <c r="G89" s="42" t="s">
        <v>191</v>
      </c>
      <c r="H89" s="42" t="s">
        <v>409</v>
      </c>
      <c r="I89" s="42" t="s">
        <v>409</v>
      </c>
      <c r="J89" s="37" t="s">
        <v>284</v>
      </c>
      <c r="K89" s="42" t="s">
        <v>71</v>
      </c>
      <c r="L89" s="42" t="s">
        <v>404</v>
      </c>
      <c r="M89" s="42">
        <v>415270.31039999984</v>
      </c>
      <c r="N89" s="42">
        <v>6080039.1693999991</v>
      </c>
      <c r="O89" s="34" t="s">
        <v>72</v>
      </c>
      <c r="P89" s="34" t="s">
        <v>72</v>
      </c>
      <c r="Q89" s="42" t="s">
        <v>72</v>
      </c>
      <c r="R89" s="42"/>
      <c r="S89" s="42">
        <v>184</v>
      </c>
    </row>
    <row r="90" spans="1:19" x14ac:dyDescent="0.35">
      <c r="A90" s="42" t="s">
        <v>170</v>
      </c>
      <c r="B90" s="42" t="s">
        <v>7</v>
      </c>
      <c r="C90" s="42" t="s">
        <v>137</v>
      </c>
      <c r="D90" s="42" t="s">
        <v>136</v>
      </c>
      <c r="E90" s="42" t="s">
        <v>129</v>
      </c>
      <c r="F90" s="42" t="s">
        <v>95</v>
      </c>
      <c r="G90" s="42" t="s">
        <v>96</v>
      </c>
      <c r="H90" s="42" t="s">
        <v>409</v>
      </c>
      <c r="I90" s="42" t="s">
        <v>409</v>
      </c>
      <c r="J90" s="37" t="s">
        <v>285</v>
      </c>
      <c r="K90" s="42" t="s">
        <v>71</v>
      </c>
      <c r="L90" s="42" t="s">
        <v>404</v>
      </c>
      <c r="M90" s="42">
        <v>429908.16770000011</v>
      </c>
      <c r="N90" s="42">
        <v>6049941.9629999995</v>
      </c>
      <c r="O90" s="34" t="s">
        <v>72</v>
      </c>
      <c r="P90" s="34" t="s">
        <v>72</v>
      </c>
      <c r="Q90" s="42" t="s">
        <v>72</v>
      </c>
      <c r="R90" s="42" t="s">
        <v>72</v>
      </c>
      <c r="S90" s="42">
        <v>185</v>
      </c>
    </row>
    <row r="91" spans="1:19" x14ac:dyDescent="0.35">
      <c r="A91" s="42" t="s">
        <v>171</v>
      </c>
      <c r="B91" s="42" t="s">
        <v>7</v>
      </c>
      <c r="C91" s="42" t="s">
        <v>137</v>
      </c>
      <c r="D91" s="42" t="s">
        <v>136</v>
      </c>
      <c r="E91" s="42" t="s">
        <v>129</v>
      </c>
      <c r="F91" s="42" t="s">
        <v>95</v>
      </c>
      <c r="G91" s="42" t="s">
        <v>97</v>
      </c>
      <c r="H91" s="42" t="s">
        <v>409</v>
      </c>
      <c r="I91" s="42" t="s">
        <v>409</v>
      </c>
      <c r="J91" s="37" t="s">
        <v>286</v>
      </c>
      <c r="K91" s="42" t="s">
        <v>71</v>
      </c>
      <c r="L91" s="42" t="s">
        <v>404</v>
      </c>
      <c r="M91" s="42">
        <v>392333.85140000004</v>
      </c>
      <c r="N91" s="42">
        <v>6063511.8576999996</v>
      </c>
      <c r="O91" s="34" t="s">
        <v>72</v>
      </c>
      <c r="P91" s="34" t="s">
        <v>72</v>
      </c>
      <c r="Q91" s="42" t="s">
        <v>72</v>
      </c>
      <c r="R91" s="42" t="s">
        <v>72</v>
      </c>
      <c r="S91" s="42">
        <v>186</v>
      </c>
    </row>
    <row r="92" spans="1:19" x14ac:dyDescent="0.35">
      <c r="A92" s="42" t="s">
        <v>172</v>
      </c>
      <c r="B92" s="42" t="s">
        <v>7</v>
      </c>
      <c r="C92" s="42" t="s">
        <v>137</v>
      </c>
      <c r="D92" s="42" t="s">
        <v>136</v>
      </c>
      <c r="E92" s="42" t="s">
        <v>129</v>
      </c>
      <c r="F92" s="42" t="s">
        <v>95</v>
      </c>
      <c r="G92" s="42" t="s">
        <v>98</v>
      </c>
      <c r="H92" s="42" t="s">
        <v>409</v>
      </c>
      <c r="I92" s="42" t="s">
        <v>409</v>
      </c>
      <c r="J92" s="37" t="s">
        <v>287</v>
      </c>
      <c r="K92" s="42" t="s">
        <v>71</v>
      </c>
      <c r="L92" s="42" t="s">
        <v>404</v>
      </c>
      <c r="M92" s="42">
        <v>481933.78390000015</v>
      </c>
      <c r="N92" s="42">
        <v>6038722.6940000001</v>
      </c>
      <c r="O92" s="34" t="s">
        <v>72</v>
      </c>
      <c r="P92" s="34" t="s">
        <v>72</v>
      </c>
      <c r="Q92" s="42" t="s">
        <v>72</v>
      </c>
      <c r="R92" s="42" t="s">
        <v>72</v>
      </c>
      <c r="S92" s="42">
        <v>187</v>
      </c>
    </row>
    <row r="93" spans="1:19" x14ac:dyDescent="0.35">
      <c r="A93" s="42" t="s">
        <v>173</v>
      </c>
      <c r="B93" s="42" t="s">
        <v>7</v>
      </c>
      <c r="C93" s="42" t="s">
        <v>133</v>
      </c>
      <c r="D93" s="42" t="s">
        <v>136</v>
      </c>
      <c r="E93" s="42" t="s">
        <v>129</v>
      </c>
      <c r="F93" s="42" t="s">
        <v>99</v>
      </c>
      <c r="G93" s="42" t="s">
        <v>100</v>
      </c>
      <c r="H93" s="42" t="s">
        <v>409</v>
      </c>
      <c r="I93" s="42" t="s">
        <v>409</v>
      </c>
      <c r="J93" s="37" t="s">
        <v>288</v>
      </c>
      <c r="K93" s="42" t="s">
        <v>71</v>
      </c>
      <c r="L93" s="42" t="s">
        <v>404</v>
      </c>
      <c r="M93" s="42">
        <v>466744.45019999985</v>
      </c>
      <c r="N93" s="42">
        <v>6060286.6879999992</v>
      </c>
      <c r="O93" s="34" t="s">
        <v>72</v>
      </c>
      <c r="P93" s="34" t="s">
        <v>72</v>
      </c>
      <c r="Q93" s="42" t="s">
        <v>72</v>
      </c>
      <c r="R93" s="42" t="s">
        <v>72</v>
      </c>
      <c r="S93" s="42">
        <v>188</v>
      </c>
    </row>
    <row r="94" spans="1:19" x14ac:dyDescent="0.35">
      <c r="A94" s="42" t="s">
        <v>174</v>
      </c>
      <c r="B94" s="42" t="s">
        <v>7</v>
      </c>
      <c r="C94" s="42" t="s">
        <v>133</v>
      </c>
      <c r="D94" s="42" t="s">
        <v>136</v>
      </c>
      <c r="E94" s="42" t="s">
        <v>129</v>
      </c>
      <c r="F94" s="42" t="s">
        <v>99</v>
      </c>
      <c r="G94" s="42" t="s">
        <v>101</v>
      </c>
      <c r="H94" s="42" t="s">
        <v>409</v>
      </c>
      <c r="I94" s="42" t="s">
        <v>409</v>
      </c>
      <c r="J94" s="37" t="s">
        <v>289</v>
      </c>
      <c r="K94" s="42" t="s">
        <v>71</v>
      </c>
      <c r="L94" s="42" t="s">
        <v>404</v>
      </c>
      <c r="M94" s="42">
        <v>487577.07830000017</v>
      </c>
      <c r="N94" s="42">
        <v>6065711.898</v>
      </c>
      <c r="O94" s="34" t="s">
        <v>72</v>
      </c>
      <c r="P94" s="34" t="s">
        <v>72</v>
      </c>
      <c r="Q94" s="42" t="s">
        <v>72</v>
      </c>
      <c r="R94" s="42" t="s">
        <v>72</v>
      </c>
      <c r="S94" s="42">
        <v>189</v>
      </c>
    </row>
    <row r="95" spans="1:19" x14ac:dyDescent="0.35">
      <c r="A95" s="42" t="s">
        <v>175</v>
      </c>
      <c r="B95" s="42" t="s">
        <v>7</v>
      </c>
      <c r="C95" s="42" t="s">
        <v>137</v>
      </c>
      <c r="D95" s="42" t="s">
        <v>136</v>
      </c>
      <c r="E95" s="42" t="s">
        <v>129</v>
      </c>
      <c r="F95" s="42" t="s">
        <v>95</v>
      </c>
      <c r="G95" s="42" t="s">
        <v>102</v>
      </c>
      <c r="H95" s="42" t="s">
        <v>409</v>
      </c>
      <c r="I95" s="42" t="s">
        <v>409</v>
      </c>
      <c r="J95" s="37" t="s">
        <v>290</v>
      </c>
      <c r="K95" s="42" t="s">
        <v>71</v>
      </c>
      <c r="L95" s="42" t="s">
        <v>404</v>
      </c>
      <c r="M95" s="42">
        <v>485150.37129999977</v>
      </c>
      <c r="N95" s="42">
        <v>6067612.0140000004</v>
      </c>
      <c r="O95" s="34" t="s">
        <v>72</v>
      </c>
      <c r="P95" s="34" t="s">
        <v>72</v>
      </c>
      <c r="Q95" s="42" t="s">
        <v>72</v>
      </c>
      <c r="R95" s="42" t="s">
        <v>72</v>
      </c>
      <c r="S95" s="42">
        <v>190</v>
      </c>
    </row>
    <row r="96" spans="1:19" x14ac:dyDescent="0.35">
      <c r="A96" s="42" t="s">
        <v>176</v>
      </c>
      <c r="B96" s="42" t="s">
        <v>7</v>
      </c>
      <c r="C96" s="42" t="s">
        <v>137</v>
      </c>
      <c r="D96" s="42" t="s">
        <v>136</v>
      </c>
      <c r="E96" s="42" t="s">
        <v>129</v>
      </c>
      <c r="F96" s="42" t="s">
        <v>95</v>
      </c>
      <c r="G96" s="42" t="s">
        <v>103</v>
      </c>
      <c r="H96" s="42" t="s">
        <v>409</v>
      </c>
      <c r="I96" s="42" t="s">
        <v>409</v>
      </c>
      <c r="J96" s="37" t="s">
        <v>291</v>
      </c>
      <c r="K96" s="42" t="s">
        <v>71</v>
      </c>
      <c r="L96" s="42" t="s">
        <v>404</v>
      </c>
      <c r="M96" s="42">
        <v>433801</v>
      </c>
      <c r="N96" s="42">
        <v>6104934</v>
      </c>
      <c r="O96" s="34" t="s">
        <v>72</v>
      </c>
      <c r="P96" s="34" t="s">
        <v>72</v>
      </c>
      <c r="Q96" s="42" t="s">
        <v>72</v>
      </c>
      <c r="R96" s="42" t="s">
        <v>72</v>
      </c>
      <c r="S96" s="42">
        <v>191</v>
      </c>
    </row>
    <row r="97" spans="1:19" x14ac:dyDescent="0.35">
      <c r="A97" s="42" t="s">
        <v>177</v>
      </c>
      <c r="B97" s="42" t="s">
        <v>7</v>
      </c>
      <c r="C97" s="42" t="s">
        <v>137</v>
      </c>
      <c r="D97" s="42" t="s">
        <v>136</v>
      </c>
      <c r="E97" s="42" t="s">
        <v>129</v>
      </c>
      <c r="F97" s="42" t="s">
        <v>95</v>
      </c>
      <c r="G97" s="42" t="s">
        <v>104</v>
      </c>
      <c r="H97" s="42" t="s">
        <v>409</v>
      </c>
      <c r="I97" s="42" t="s">
        <v>409</v>
      </c>
      <c r="J97" s="37" t="s">
        <v>292</v>
      </c>
      <c r="K97" s="42" t="s">
        <v>71</v>
      </c>
      <c r="L97" s="42" t="s">
        <v>404</v>
      </c>
      <c r="M97" s="42">
        <v>491187.15000000037</v>
      </c>
      <c r="N97" s="42">
        <v>6115094.4159999993</v>
      </c>
      <c r="O97" s="34" t="s">
        <v>72</v>
      </c>
      <c r="P97" s="34" t="s">
        <v>72</v>
      </c>
      <c r="Q97" s="42" t="s">
        <v>72</v>
      </c>
      <c r="R97" s="42" t="s">
        <v>72</v>
      </c>
      <c r="S97" s="42">
        <v>192</v>
      </c>
    </row>
    <row r="98" spans="1:19" x14ac:dyDescent="0.35">
      <c r="A98" s="42" t="s">
        <v>178</v>
      </c>
      <c r="B98" s="42" t="s">
        <v>7</v>
      </c>
      <c r="C98" s="42" t="s">
        <v>137</v>
      </c>
      <c r="D98" s="42" t="s">
        <v>136</v>
      </c>
      <c r="E98" s="42" t="s">
        <v>129</v>
      </c>
      <c r="F98" s="42" t="s">
        <v>95</v>
      </c>
      <c r="G98" s="42" t="s">
        <v>105</v>
      </c>
      <c r="H98" s="42" t="s">
        <v>409</v>
      </c>
      <c r="I98" s="42" t="s">
        <v>409</v>
      </c>
      <c r="J98" s="37" t="s">
        <v>293</v>
      </c>
      <c r="K98" s="42" t="s">
        <v>71</v>
      </c>
      <c r="L98" s="42" t="s">
        <v>404</v>
      </c>
      <c r="M98" s="42">
        <v>496938.5092000002</v>
      </c>
      <c r="N98" s="42">
        <v>6142091.0590000004</v>
      </c>
      <c r="O98" s="34" t="s">
        <v>72</v>
      </c>
      <c r="P98" s="34" t="s">
        <v>72</v>
      </c>
      <c r="Q98" s="42" t="s">
        <v>72</v>
      </c>
      <c r="R98" s="42" t="s">
        <v>72</v>
      </c>
      <c r="S98" s="42">
        <v>193</v>
      </c>
    </row>
    <row r="99" spans="1:19" x14ac:dyDescent="0.35">
      <c r="A99" s="42" t="s">
        <v>179</v>
      </c>
      <c r="B99" s="42" t="s">
        <v>7</v>
      </c>
      <c r="C99" s="42" t="s">
        <v>133</v>
      </c>
      <c r="D99" s="42" t="s">
        <v>136</v>
      </c>
      <c r="E99" s="42" t="s">
        <v>129</v>
      </c>
      <c r="F99" s="42" t="s">
        <v>99</v>
      </c>
      <c r="G99" s="42" t="s">
        <v>106</v>
      </c>
      <c r="H99" s="42" t="s">
        <v>409</v>
      </c>
      <c r="I99" s="42" t="s">
        <v>409</v>
      </c>
      <c r="J99" s="37" t="s">
        <v>294</v>
      </c>
      <c r="K99" s="42" t="s">
        <v>71</v>
      </c>
      <c r="L99" s="42" t="s">
        <v>404</v>
      </c>
      <c r="M99" s="42">
        <v>502506.87380000018</v>
      </c>
      <c r="N99" s="42">
        <v>6141982.7599999998</v>
      </c>
      <c r="O99" s="34" t="s">
        <v>72</v>
      </c>
      <c r="P99" s="34" t="s">
        <v>72</v>
      </c>
      <c r="Q99" s="42" t="s">
        <v>72</v>
      </c>
      <c r="R99" s="42" t="s">
        <v>72</v>
      </c>
      <c r="S99" s="42">
        <v>194</v>
      </c>
    </row>
    <row r="100" spans="1:19" x14ac:dyDescent="0.35">
      <c r="A100" s="42" t="s">
        <v>180</v>
      </c>
      <c r="B100" s="42" t="s">
        <v>7</v>
      </c>
      <c r="C100" s="42" t="s">
        <v>138</v>
      </c>
      <c r="D100" s="42" t="s">
        <v>136</v>
      </c>
      <c r="E100" s="42" t="s">
        <v>129</v>
      </c>
      <c r="F100" s="42" t="s">
        <v>193</v>
      </c>
      <c r="G100" s="42" t="s">
        <v>107</v>
      </c>
      <c r="H100" s="42" t="s">
        <v>409</v>
      </c>
      <c r="I100" s="42" t="s">
        <v>409</v>
      </c>
      <c r="J100" s="37" t="s">
        <v>295</v>
      </c>
      <c r="K100" s="42" t="s">
        <v>71</v>
      </c>
      <c r="L100" s="42" t="s">
        <v>404</v>
      </c>
      <c r="M100" s="42">
        <v>464711.93200000003</v>
      </c>
      <c r="N100" s="42">
        <v>6106747.9499999993</v>
      </c>
      <c r="O100" s="34" t="s">
        <v>72</v>
      </c>
      <c r="P100" s="34" t="s">
        <v>72</v>
      </c>
      <c r="Q100" s="42" t="s">
        <v>72</v>
      </c>
      <c r="R100" s="42" t="s">
        <v>72</v>
      </c>
      <c r="S100" s="42">
        <v>195</v>
      </c>
    </row>
    <row r="101" spans="1:19" s="63" customFormat="1" ht="17" thickBot="1" x14ac:dyDescent="0.4">
      <c r="A101" s="60" t="s">
        <v>181</v>
      </c>
      <c r="B101" s="60" t="s">
        <v>7</v>
      </c>
      <c r="C101" s="60" t="s">
        <v>143</v>
      </c>
      <c r="D101" s="60" t="s">
        <v>136</v>
      </c>
      <c r="E101" s="60" t="s">
        <v>129</v>
      </c>
      <c r="F101" s="60" t="s">
        <v>194</v>
      </c>
      <c r="G101" s="60" t="s">
        <v>108</v>
      </c>
      <c r="H101" s="61" t="s">
        <v>409</v>
      </c>
      <c r="I101" s="61" t="s">
        <v>409</v>
      </c>
      <c r="J101" s="60" t="s">
        <v>296</v>
      </c>
      <c r="K101" s="60" t="s">
        <v>71</v>
      </c>
      <c r="L101" s="60" t="s">
        <v>404</v>
      </c>
      <c r="M101" s="60">
        <v>454208.62260000035</v>
      </c>
      <c r="N101" s="60">
        <v>6113781.3320000004</v>
      </c>
      <c r="O101" s="62" t="s">
        <v>72</v>
      </c>
      <c r="P101" s="62" t="s">
        <v>72</v>
      </c>
      <c r="Q101" s="60" t="s">
        <v>72</v>
      </c>
      <c r="R101" s="60" t="s">
        <v>72</v>
      </c>
      <c r="S101" s="61">
        <v>196</v>
      </c>
    </row>
    <row r="102" spans="1:19" x14ac:dyDescent="0.35">
      <c r="A102" s="37" t="s">
        <v>145</v>
      </c>
      <c r="B102" s="42" t="s">
        <v>65</v>
      </c>
      <c r="C102" s="42" t="s">
        <v>137</v>
      </c>
      <c r="D102" s="42" t="s">
        <v>127</v>
      </c>
      <c r="E102" s="42" t="s">
        <v>129</v>
      </c>
      <c r="F102" s="42" t="s">
        <v>82</v>
      </c>
      <c r="G102" s="37" t="s">
        <v>83</v>
      </c>
      <c r="H102" s="37" t="s">
        <v>72</v>
      </c>
      <c r="I102" s="37" t="s">
        <v>409</v>
      </c>
      <c r="J102" s="37" t="s">
        <v>213</v>
      </c>
      <c r="K102" s="42" t="s">
        <v>195</v>
      </c>
      <c r="L102" s="42" t="s">
        <v>404</v>
      </c>
      <c r="M102" s="42">
        <v>440237.54820000008</v>
      </c>
      <c r="N102" s="42">
        <v>6089977.1680999994</v>
      </c>
      <c r="O102" s="34" t="s">
        <v>72</v>
      </c>
      <c r="P102" s="34" t="s">
        <v>72</v>
      </c>
      <c r="Q102" s="42" t="s">
        <v>139</v>
      </c>
      <c r="R102" s="42">
        <v>33</v>
      </c>
      <c r="S102" s="42">
        <v>205</v>
      </c>
    </row>
    <row r="103" spans="1:19" x14ac:dyDescent="0.35">
      <c r="A103" s="37" t="s">
        <v>145</v>
      </c>
      <c r="B103" s="42" t="s">
        <v>65</v>
      </c>
      <c r="C103" s="42" t="s">
        <v>137</v>
      </c>
      <c r="D103" s="42" t="s">
        <v>127</v>
      </c>
      <c r="E103" s="42" t="s">
        <v>129</v>
      </c>
      <c r="F103" s="42" t="s">
        <v>82</v>
      </c>
      <c r="G103" s="37" t="s">
        <v>83</v>
      </c>
      <c r="H103" s="37" t="s">
        <v>409</v>
      </c>
      <c r="I103" s="37" t="s">
        <v>409</v>
      </c>
      <c r="J103" s="37" t="s">
        <v>214</v>
      </c>
      <c r="K103" s="42" t="s">
        <v>195</v>
      </c>
      <c r="L103" s="42" t="s">
        <v>404</v>
      </c>
      <c r="M103" s="42">
        <v>440186.10319999978</v>
      </c>
      <c r="N103" s="42">
        <v>6090062.9199999999</v>
      </c>
      <c r="O103" s="34" t="s">
        <v>72</v>
      </c>
      <c r="P103" s="34" t="s">
        <v>72</v>
      </c>
      <c r="Q103" s="42" t="s">
        <v>139</v>
      </c>
      <c r="R103" s="42">
        <v>33</v>
      </c>
      <c r="S103" s="42">
        <v>206</v>
      </c>
    </row>
    <row r="104" spans="1:19" x14ac:dyDescent="0.35">
      <c r="A104" s="37" t="s">
        <v>145</v>
      </c>
      <c r="B104" s="42" t="s">
        <v>65</v>
      </c>
      <c r="C104" s="42" t="s">
        <v>137</v>
      </c>
      <c r="D104" s="42" t="s">
        <v>127</v>
      </c>
      <c r="E104" s="42" t="s">
        <v>129</v>
      </c>
      <c r="F104" s="42" t="s">
        <v>82</v>
      </c>
      <c r="G104" s="37" t="s">
        <v>83</v>
      </c>
      <c r="H104" s="37" t="s">
        <v>409</v>
      </c>
      <c r="I104" s="37" t="s">
        <v>409</v>
      </c>
      <c r="J104" s="37" t="s">
        <v>215</v>
      </c>
      <c r="K104" s="42" t="s">
        <v>195</v>
      </c>
      <c r="L104" s="42" t="s">
        <v>404</v>
      </c>
      <c r="M104" s="42">
        <v>440134.65809999965</v>
      </c>
      <c r="N104" s="42">
        <v>6090148.6720000003</v>
      </c>
      <c r="O104" s="34" t="s">
        <v>72</v>
      </c>
      <c r="P104" s="34" t="s">
        <v>72</v>
      </c>
      <c r="Q104" s="42" t="s">
        <v>139</v>
      </c>
      <c r="R104" s="42">
        <v>33</v>
      </c>
      <c r="S104" s="42">
        <v>207</v>
      </c>
    </row>
    <row r="105" spans="1:19" x14ac:dyDescent="0.35">
      <c r="A105" s="37" t="s">
        <v>145</v>
      </c>
      <c r="B105" s="42" t="s">
        <v>65</v>
      </c>
      <c r="C105" s="42" t="s">
        <v>137</v>
      </c>
      <c r="D105" s="42" t="s">
        <v>127</v>
      </c>
      <c r="E105" s="42" t="s">
        <v>129</v>
      </c>
      <c r="F105" s="42" t="s">
        <v>82</v>
      </c>
      <c r="G105" s="37" t="s">
        <v>83</v>
      </c>
      <c r="H105" s="37" t="s">
        <v>409</v>
      </c>
      <c r="I105" s="37" t="s">
        <v>409</v>
      </c>
      <c r="J105" s="37" t="s">
        <v>216</v>
      </c>
      <c r="K105" s="42" t="s">
        <v>195</v>
      </c>
      <c r="L105" s="42" t="s">
        <v>404</v>
      </c>
      <c r="M105" s="42">
        <v>439997.46100000013</v>
      </c>
      <c r="N105" s="42">
        <v>6090182.9790000003</v>
      </c>
      <c r="O105" s="34" t="s">
        <v>72</v>
      </c>
      <c r="P105" s="34" t="s">
        <v>72</v>
      </c>
      <c r="Q105" s="42" t="s">
        <v>139</v>
      </c>
      <c r="R105" s="42">
        <v>33</v>
      </c>
      <c r="S105" s="42">
        <v>208</v>
      </c>
    </row>
    <row r="106" spans="1:19" x14ac:dyDescent="0.35">
      <c r="A106" s="37" t="s">
        <v>145</v>
      </c>
      <c r="B106" s="42" t="s">
        <v>65</v>
      </c>
      <c r="C106" s="42" t="s">
        <v>137</v>
      </c>
      <c r="D106" s="42" t="s">
        <v>127</v>
      </c>
      <c r="E106" s="42" t="s">
        <v>129</v>
      </c>
      <c r="F106" s="42" t="s">
        <v>82</v>
      </c>
      <c r="G106" s="37" t="s">
        <v>83</v>
      </c>
      <c r="H106" s="37" t="s">
        <v>409</v>
      </c>
      <c r="I106" s="37" t="s">
        <v>409</v>
      </c>
      <c r="J106" s="37" t="s">
        <v>217</v>
      </c>
      <c r="K106" s="42" t="s">
        <v>195</v>
      </c>
      <c r="L106" s="42" t="s">
        <v>404</v>
      </c>
      <c r="M106" s="42">
        <v>440168.96499999985</v>
      </c>
      <c r="N106" s="42">
        <v>6090285.8692000005</v>
      </c>
      <c r="O106" s="34" t="s">
        <v>72</v>
      </c>
      <c r="P106" s="34" t="s">
        <v>72</v>
      </c>
      <c r="Q106" s="42" t="s">
        <v>139</v>
      </c>
      <c r="R106" s="42">
        <v>33</v>
      </c>
      <c r="S106" s="42">
        <v>209</v>
      </c>
    </row>
    <row r="107" spans="1:19" x14ac:dyDescent="0.35">
      <c r="A107" s="37" t="s">
        <v>145</v>
      </c>
      <c r="B107" s="42" t="s">
        <v>65</v>
      </c>
      <c r="C107" s="42" t="s">
        <v>137</v>
      </c>
      <c r="D107" s="42" t="s">
        <v>127</v>
      </c>
      <c r="E107" s="42" t="s">
        <v>129</v>
      </c>
      <c r="F107" s="42" t="s">
        <v>82</v>
      </c>
      <c r="G107" s="37" t="s">
        <v>83</v>
      </c>
      <c r="H107" s="37" t="s">
        <v>409</v>
      </c>
      <c r="I107" s="37" t="s">
        <v>409</v>
      </c>
      <c r="J107" s="37" t="s">
        <v>218</v>
      </c>
      <c r="K107" s="42" t="s">
        <v>195</v>
      </c>
      <c r="L107" s="42" t="s">
        <v>404</v>
      </c>
      <c r="M107" s="42">
        <v>440031.76790000033</v>
      </c>
      <c r="N107" s="42">
        <v>6090320.1760000009</v>
      </c>
      <c r="O107" s="34" t="s">
        <v>72</v>
      </c>
      <c r="P107" s="34" t="s">
        <v>72</v>
      </c>
      <c r="Q107" s="42" t="s">
        <v>139</v>
      </c>
      <c r="R107" s="42">
        <v>33</v>
      </c>
      <c r="S107" s="42">
        <v>210</v>
      </c>
    </row>
    <row r="108" spans="1:19" x14ac:dyDescent="0.35">
      <c r="A108" s="37" t="s">
        <v>145</v>
      </c>
      <c r="B108" s="42" t="s">
        <v>65</v>
      </c>
      <c r="C108" s="42" t="s">
        <v>137</v>
      </c>
      <c r="D108" s="42" t="s">
        <v>127</v>
      </c>
      <c r="E108" s="42" t="s">
        <v>129</v>
      </c>
      <c r="F108" s="42" t="s">
        <v>82</v>
      </c>
      <c r="G108" s="37" t="s">
        <v>83</v>
      </c>
      <c r="H108" s="37" t="s">
        <v>409</v>
      </c>
      <c r="I108" s="37" t="s">
        <v>409</v>
      </c>
      <c r="J108" s="37" t="s">
        <v>219</v>
      </c>
      <c r="K108" s="42" t="s">
        <v>195</v>
      </c>
      <c r="L108" s="42" t="s">
        <v>404</v>
      </c>
      <c r="M108" s="42">
        <v>439980.32290000003</v>
      </c>
      <c r="N108" s="42">
        <v>6090405.9279999994</v>
      </c>
      <c r="O108" s="34" t="s">
        <v>72</v>
      </c>
      <c r="P108" s="34" t="s">
        <v>72</v>
      </c>
      <c r="Q108" s="42" t="s">
        <v>139</v>
      </c>
      <c r="R108" s="42">
        <v>33</v>
      </c>
      <c r="S108" s="42">
        <v>211</v>
      </c>
    </row>
    <row r="109" spans="1:19" x14ac:dyDescent="0.35">
      <c r="A109" s="37" t="s">
        <v>145</v>
      </c>
      <c r="B109" s="42" t="s">
        <v>65</v>
      </c>
      <c r="C109" s="42" t="s">
        <v>137</v>
      </c>
      <c r="D109" s="42" t="s">
        <v>127</v>
      </c>
      <c r="E109" s="42" t="s">
        <v>129</v>
      </c>
      <c r="F109" s="42" t="s">
        <v>82</v>
      </c>
      <c r="G109" s="37" t="s">
        <v>83</v>
      </c>
      <c r="H109" s="37" t="s">
        <v>72</v>
      </c>
      <c r="I109" s="37" t="s">
        <v>409</v>
      </c>
      <c r="J109" s="37" t="s">
        <v>220</v>
      </c>
      <c r="K109" s="42" t="s">
        <v>195</v>
      </c>
      <c r="L109" s="42" t="s">
        <v>404</v>
      </c>
      <c r="M109" s="42">
        <v>439928.8777999999</v>
      </c>
      <c r="N109" s="42">
        <v>6090491.6799999997</v>
      </c>
      <c r="O109" s="34" t="s">
        <v>72</v>
      </c>
      <c r="P109" s="34" t="s">
        <v>72</v>
      </c>
      <c r="Q109" s="42" t="s">
        <v>139</v>
      </c>
      <c r="R109" s="42">
        <v>33</v>
      </c>
      <c r="S109" s="42">
        <v>212</v>
      </c>
    </row>
    <row r="110" spans="1:19" x14ac:dyDescent="0.35">
      <c r="A110" s="37" t="s">
        <v>148</v>
      </c>
      <c r="B110" s="42" t="s">
        <v>65</v>
      </c>
      <c r="C110" s="42" t="s">
        <v>138</v>
      </c>
      <c r="D110" s="42" t="s">
        <v>126</v>
      </c>
      <c r="E110" s="42" t="s">
        <v>129</v>
      </c>
      <c r="F110" s="35" t="s">
        <v>79</v>
      </c>
      <c r="G110" s="37" t="s">
        <v>80</v>
      </c>
      <c r="H110" s="37" t="s">
        <v>72</v>
      </c>
      <c r="I110" s="37" t="s">
        <v>409</v>
      </c>
      <c r="J110" s="37" t="s">
        <v>221</v>
      </c>
      <c r="K110" s="42" t="s">
        <v>195</v>
      </c>
      <c r="L110" s="42" t="s">
        <v>404</v>
      </c>
      <c r="M110" s="42">
        <v>457882.98639999982</v>
      </c>
      <c r="N110" s="42">
        <v>6101507.4360000007</v>
      </c>
      <c r="O110" s="34" t="s">
        <v>72</v>
      </c>
      <c r="P110" s="34" t="s">
        <v>72</v>
      </c>
      <c r="Q110" s="42" t="s">
        <v>139</v>
      </c>
      <c r="R110" s="42">
        <v>32</v>
      </c>
      <c r="S110" s="42">
        <v>213</v>
      </c>
    </row>
    <row r="111" spans="1:19" x14ac:dyDescent="0.35">
      <c r="A111" s="37" t="s">
        <v>148</v>
      </c>
      <c r="B111" s="42" t="s">
        <v>65</v>
      </c>
      <c r="C111" s="42" t="s">
        <v>138</v>
      </c>
      <c r="D111" s="42" t="s">
        <v>126</v>
      </c>
      <c r="E111" s="42" t="s">
        <v>129</v>
      </c>
      <c r="F111" s="35" t="s">
        <v>79</v>
      </c>
      <c r="G111" s="37" t="s">
        <v>80</v>
      </c>
      <c r="H111" s="37" t="s">
        <v>409</v>
      </c>
      <c r="I111" s="37" t="s">
        <v>409</v>
      </c>
      <c r="J111" s="37" t="s">
        <v>222</v>
      </c>
      <c r="K111" s="42" t="s">
        <v>195</v>
      </c>
      <c r="L111" s="42" t="s">
        <v>404</v>
      </c>
      <c r="M111" s="42">
        <v>457831.54140000045</v>
      </c>
      <c r="N111" s="42">
        <v>6101593.1879999992</v>
      </c>
      <c r="O111" s="34" t="s">
        <v>72</v>
      </c>
      <c r="P111" s="34" t="s">
        <v>72</v>
      </c>
      <c r="Q111" s="42" t="s">
        <v>139</v>
      </c>
      <c r="R111" s="42">
        <v>32</v>
      </c>
      <c r="S111" s="42">
        <v>214</v>
      </c>
    </row>
    <row r="112" spans="1:19" x14ac:dyDescent="0.35">
      <c r="A112" s="37" t="s">
        <v>148</v>
      </c>
      <c r="B112" s="42" t="s">
        <v>65</v>
      </c>
      <c r="C112" s="42" t="s">
        <v>138</v>
      </c>
      <c r="D112" s="42" t="s">
        <v>126</v>
      </c>
      <c r="E112" s="42" t="s">
        <v>129</v>
      </c>
      <c r="F112" s="35" t="s">
        <v>79</v>
      </c>
      <c r="G112" s="37" t="s">
        <v>80</v>
      </c>
      <c r="H112" s="37" t="s">
        <v>409</v>
      </c>
      <c r="I112" s="37" t="s">
        <v>409</v>
      </c>
      <c r="J112" s="37" t="s">
        <v>223</v>
      </c>
      <c r="K112" s="42" t="s">
        <v>195</v>
      </c>
      <c r="L112" s="42" t="s">
        <v>404</v>
      </c>
      <c r="M112" s="42">
        <v>457780.09630000032</v>
      </c>
      <c r="N112" s="42">
        <v>6101678.9399999995</v>
      </c>
      <c r="O112" s="34" t="s">
        <v>72</v>
      </c>
      <c r="P112" s="34" t="s">
        <v>72</v>
      </c>
      <c r="Q112" s="42" t="s">
        <v>139</v>
      </c>
      <c r="R112" s="42">
        <v>32</v>
      </c>
      <c r="S112" s="42">
        <v>215</v>
      </c>
    </row>
    <row r="113" spans="1:19" x14ac:dyDescent="0.35">
      <c r="A113" s="37" t="s">
        <v>148</v>
      </c>
      <c r="B113" s="42" t="s">
        <v>65</v>
      </c>
      <c r="C113" s="42" t="s">
        <v>138</v>
      </c>
      <c r="D113" s="42" t="s">
        <v>126</v>
      </c>
      <c r="E113" s="42" t="s">
        <v>129</v>
      </c>
      <c r="F113" s="35" t="s">
        <v>79</v>
      </c>
      <c r="G113" s="37" t="s">
        <v>80</v>
      </c>
      <c r="H113" s="37" t="s">
        <v>409</v>
      </c>
      <c r="I113" s="37" t="s">
        <v>409</v>
      </c>
      <c r="J113" s="37" t="s">
        <v>224</v>
      </c>
      <c r="K113" s="42" t="s">
        <v>195</v>
      </c>
      <c r="L113" s="42" t="s">
        <v>404</v>
      </c>
      <c r="M113" s="42">
        <v>457642.89919999987</v>
      </c>
      <c r="N113" s="42">
        <v>6101713.2469999995</v>
      </c>
      <c r="O113" s="34" t="s">
        <v>72</v>
      </c>
      <c r="P113" s="34" t="s">
        <v>72</v>
      </c>
      <c r="Q113" s="42" t="s">
        <v>139</v>
      </c>
      <c r="R113" s="42">
        <v>32</v>
      </c>
      <c r="S113" s="42">
        <v>216</v>
      </c>
    </row>
    <row r="114" spans="1:19" x14ac:dyDescent="0.35">
      <c r="A114" s="37" t="s">
        <v>148</v>
      </c>
      <c r="B114" s="42" t="s">
        <v>65</v>
      </c>
      <c r="C114" s="42" t="s">
        <v>138</v>
      </c>
      <c r="D114" s="42" t="s">
        <v>126</v>
      </c>
      <c r="E114" s="42" t="s">
        <v>129</v>
      </c>
      <c r="F114" s="35" t="s">
        <v>79</v>
      </c>
      <c r="G114" s="37" t="s">
        <v>80</v>
      </c>
      <c r="H114" s="37" t="s">
        <v>409</v>
      </c>
      <c r="I114" s="37" t="s">
        <v>409</v>
      </c>
      <c r="J114" s="37" t="s">
        <v>225</v>
      </c>
      <c r="K114" s="42" t="s">
        <v>195</v>
      </c>
      <c r="L114" s="42" t="s">
        <v>404</v>
      </c>
      <c r="M114" s="42">
        <v>457814.40319999959</v>
      </c>
      <c r="N114" s="42">
        <v>6101816.1371999998</v>
      </c>
      <c r="O114" s="34" t="s">
        <v>72</v>
      </c>
      <c r="P114" s="34" t="s">
        <v>72</v>
      </c>
      <c r="Q114" s="42" t="s">
        <v>139</v>
      </c>
      <c r="R114" s="42">
        <v>32</v>
      </c>
      <c r="S114" s="42">
        <v>217</v>
      </c>
    </row>
    <row r="115" spans="1:19" x14ac:dyDescent="0.35">
      <c r="A115" s="37" t="s">
        <v>148</v>
      </c>
      <c r="B115" s="42" t="s">
        <v>65</v>
      </c>
      <c r="C115" s="42" t="s">
        <v>138</v>
      </c>
      <c r="D115" s="42" t="s">
        <v>126</v>
      </c>
      <c r="E115" s="42" t="s">
        <v>129</v>
      </c>
      <c r="F115" s="35" t="s">
        <v>79</v>
      </c>
      <c r="G115" s="37" t="s">
        <v>80</v>
      </c>
      <c r="H115" s="37" t="s">
        <v>409</v>
      </c>
      <c r="I115" s="37" t="s">
        <v>409</v>
      </c>
      <c r="J115" s="37" t="s">
        <v>226</v>
      </c>
      <c r="K115" s="42" t="s">
        <v>195</v>
      </c>
      <c r="L115" s="42" t="s">
        <v>404</v>
      </c>
      <c r="M115" s="42">
        <v>457677.20610000007</v>
      </c>
      <c r="N115" s="42">
        <v>6101850.4440000001</v>
      </c>
      <c r="O115" s="34" t="s">
        <v>72</v>
      </c>
      <c r="P115" s="34" t="s">
        <v>72</v>
      </c>
      <c r="Q115" s="42" t="s">
        <v>139</v>
      </c>
      <c r="R115" s="42">
        <v>32</v>
      </c>
      <c r="S115" s="42">
        <v>218</v>
      </c>
    </row>
    <row r="116" spans="1:19" x14ac:dyDescent="0.35">
      <c r="A116" s="37" t="s">
        <v>148</v>
      </c>
      <c r="B116" s="42" t="s">
        <v>65</v>
      </c>
      <c r="C116" s="42" t="s">
        <v>138</v>
      </c>
      <c r="D116" s="42" t="s">
        <v>126</v>
      </c>
      <c r="E116" s="42" t="s">
        <v>129</v>
      </c>
      <c r="F116" s="35" t="s">
        <v>79</v>
      </c>
      <c r="G116" s="37" t="s">
        <v>80</v>
      </c>
      <c r="H116" s="37" t="s">
        <v>409</v>
      </c>
      <c r="I116" s="37" t="s">
        <v>409</v>
      </c>
      <c r="J116" s="37" t="s">
        <v>227</v>
      </c>
      <c r="K116" s="42" t="s">
        <v>195</v>
      </c>
      <c r="L116" s="42" t="s">
        <v>404</v>
      </c>
      <c r="M116" s="42">
        <v>457625.76109999977</v>
      </c>
      <c r="N116" s="42">
        <v>6101936.1959000006</v>
      </c>
      <c r="O116" s="34" t="s">
        <v>72</v>
      </c>
      <c r="P116" s="34" t="s">
        <v>72</v>
      </c>
      <c r="Q116" s="42" t="s">
        <v>139</v>
      </c>
      <c r="R116" s="42">
        <v>32</v>
      </c>
      <c r="S116" s="42">
        <v>219</v>
      </c>
    </row>
    <row r="117" spans="1:19" x14ac:dyDescent="0.35">
      <c r="A117" s="37" t="s">
        <v>148</v>
      </c>
      <c r="B117" s="42" t="s">
        <v>65</v>
      </c>
      <c r="C117" s="42" t="s">
        <v>138</v>
      </c>
      <c r="D117" s="42" t="s">
        <v>126</v>
      </c>
      <c r="E117" s="42" t="s">
        <v>129</v>
      </c>
      <c r="F117" s="35" t="s">
        <v>79</v>
      </c>
      <c r="G117" s="37" t="s">
        <v>80</v>
      </c>
      <c r="H117" s="37" t="s">
        <v>72</v>
      </c>
      <c r="I117" s="37" t="s">
        <v>409</v>
      </c>
      <c r="J117" s="37" t="s">
        <v>228</v>
      </c>
      <c r="K117" s="42" t="s">
        <v>195</v>
      </c>
      <c r="L117" s="42" t="s">
        <v>404</v>
      </c>
      <c r="M117" s="42">
        <v>457574.31599999964</v>
      </c>
      <c r="N117" s="42">
        <v>6102021.9478999991</v>
      </c>
      <c r="O117" s="34" t="s">
        <v>72</v>
      </c>
      <c r="P117" s="34" t="s">
        <v>72</v>
      </c>
      <c r="Q117" s="42" t="s">
        <v>139</v>
      </c>
      <c r="R117" s="42">
        <v>32</v>
      </c>
      <c r="S117" s="42">
        <v>220</v>
      </c>
    </row>
    <row r="118" spans="1:19" x14ac:dyDescent="0.35">
      <c r="A118" s="42" t="s">
        <v>153</v>
      </c>
      <c r="B118" s="42" t="s">
        <v>65</v>
      </c>
      <c r="C118" s="42" t="s">
        <v>133</v>
      </c>
      <c r="D118" s="42" t="s">
        <v>125</v>
      </c>
      <c r="E118" s="42" t="s">
        <v>129</v>
      </c>
      <c r="F118" s="35" t="s">
        <v>73</v>
      </c>
      <c r="G118" s="37" t="s">
        <v>74</v>
      </c>
      <c r="H118" s="37" t="s">
        <v>72</v>
      </c>
      <c r="I118" s="37" t="s">
        <v>409</v>
      </c>
      <c r="J118" s="37" t="s">
        <v>245</v>
      </c>
      <c r="K118" s="42" t="s">
        <v>195</v>
      </c>
      <c r="L118" s="42" t="s">
        <v>404</v>
      </c>
      <c r="M118" s="42">
        <v>466159.94550000038</v>
      </c>
      <c r="N118" s="42">
        <v>6093273.7020999994</v>
      </c>
      <c r="O118" s="34" t="s">
        <v>72</v>
      </c>
      <c r="P118" s="34" t="s">
        <v>72</v>
      </c>
      <c r="Q118" s="42" t="s">
        <v>139</v>
      </c>
      <c r="R118" s="42">
        <v>9</v>
      </c>
      <c r="S118" s="42">
        <v>221</v>
      </c>
    </row>
    <row r="119" spans="1:19" x14ac:dyDescent="0.35">
      <c r="A119" s="42" t="s">
        <v>153</v>
      </c>
      <c r="B119" s="42" t="s">
        <v>65</v>
      </c>
      <c r="C119" s="42" t="s">
        <v>133</v>
      </c>
      <c r="D119" s="42" t="s">
        <v>125</v>
      </c>
      <c r="E119" s="42" t="s">
        <v>129</v>
      </c>
      <c r="F119" s="35" t="s">
        <v>73</v>
      </c>
      <c r="G119" s="37" t="s">
        <v>74</v>
      </c>
      <c r="H119" s="37" t="s">
        <v>72</v>
      </c>
      <c r="I119" s="37" t="s">
        <v>409</v>
      </c>
      <c r="J119" s="37" t="s">
        <v>246</v>
      </c>
      <c r="K119" s="42" t="s">
        <v>195</v>
      </c>
      <c r="L119" s="42" t="s">
        <v>404</v>
      </c>
      <c r="M119" s="42">
        <v>466108.50050000008</v>
      </c>
      <c r="N119" s="42">
        <v>6093359.4539999999</v>
      </c>
      <c r="O119" s="34" t="s">
        <v>72</v>
      </c>
      <c r="P119" s="34" t="s">
        <v>72</v>
      </c>
      <c r="Q119" s="42" t="s">
        <v>139</v>
      </c>
      <c r="R119" s="42">
        <v>9</v>
      </c>
      <c r="S119" s="42">
        <v>222</v>
      </c>
    </row>
    <row r="120" spans="1:19" x14ac:dyDescent="0.35">
      <c r="A120" s="42" t="s">
        <v>153</v>
      </c>
      <c r="B120" s="42" t="s">
        <v>65</v>
      </c>
      <c r="C120" s="42" t="s">
        <v>133</v>
      </c>
      <c r="D120" s="42" t="s">
        <v>125</v>
      </c>
      <c r="E120" s="42" t="s">
        <v>129</v>
      </c>
      <c r="F120" s="35" t="s">
        <v>73</v>
      </c>
      <c r="G120" s="37" t="s">
        <v>74</v>
      </c>
      <c r="H120" s="37" t="s">
        <v>72</v>
      </c>
      <c r="I120" s="37" t="s">
        <v>409</v>
      </c>
      <c r="J120" s="37" t="s">
        <v>247</v>
      </c>
      <c r="K120" s="42" t="s">
        <v>195</v>
      </c>
      <c r="L120" s="42" t="s">
        <v>404</v>
      </c>
      <c r="M120" s="42">
        <v>466057.05539999995</v>
      </c>
      <c r="N120" s="42">
        <v>6093445.2060000002</v>
      </c>
      <c r="O120" s="34" t="s">
        <v>72</v>
      </c>
      <c r="P120" s="34" t="s">
        <v>72</v>
      </c>
      <c r="Q120" s="42" t="s">
        <v>139</v>
      </c>
      <c r="R120" s="42">
        <v>9</v>
      </c>
      <c r="S120" s="42">
        <v>223</v>
      </c>
    </row>
    <row r="121" spans="1:19" x14ac:dyDescent="0.35">
      <c r="A121" s="42" t="s">
        <v>153</v>
      </c>
      <c r="B121" s="42" t="s">
        <v>65</v>
      </c>
      <c r="C121" s="42" t="s">
        <v>133</v>
      </c>
      <c r="D121" s="42" t="s">
        <v>125</v>
      </c>
      <c r="E121" s="42" t="s">
        <v>129</v>
      </c>
      <c r="F121" s="35" t="s">
        <v>73</v>
      </c>
      <c r="G121" s="37" t="s">
        <v>74</v>
      </c>
      <c r="H121" s="37" t="s">
        <v>72</v>
      </c>
      <c r="I121" s="37" t="s">
        <v>409</v>
      </c>
      <c r="J121" s="37" t="s">
        <v>248</v>
      </c>
      <c r="K121" s="42" t="s">
        <v>195</v>
      </c>
      <c r="L121" s="42" t="s">
        <v>404</v>
      </c>
      <c r="M121" s="42">
        <v>465919.85830000043</v>
      </c>
      <c r="N121" s="42">
        <v>6093479.5130000003</v>
      </c>
      <c r="O121" s="34" t="s">
        <v>72</v>
      </c>
      <c r="P121" s="34" t="s">
        <v>72</v>
      </c>
      <c r="Q121" s="42" t="s">
        <v>139</v>
      </c>
      <c r="R121" s="42">
        <v>9</v>
      </c>
      <c r="S121" s="42">
        <v>224</v>
      </c>
    </row>
    <row r="122" spans="1:19" x14ac:dyDescent="0.35">
      <c r="A122" s="42" t="s">
        <v>153</v>
      </c>
      <c r="B122" s="42" t="s">
        <v>65</v>
      </c>
      <c r="C122" s="42" t="s">
        <v>133</v>
      </c>
      <c r="D122" s="42" t="s">
        <v>125</v>
      </c>
      <c r="E122" s="42" t="s">
        <v>129</v>
      </c>
      <c r="F122" s="35" t="s">
        <v>73</v>
      </c>
      <c r="G122" s="37" t="s">
        <v>74</v>
      </c>
      <c r="H122" s="37" t="s">
        <v>72</v>
      </c>
      <c r="I122" s="37" t="s">
        <v>409</v>
      </c>
      <c r="J122" s="37" t="s">
        <v>249</v>
      </c>
      <c r="K122" s="42" t="s">
        <v>195</v>
      </c>
      <c r="L122" s="42" t="s">
        <v>404</v>
      </c>
      <c r="M122" s="42">
        <v>466091.36230000015</v>
      </c>
      <c r="N122" s="42">
        <v>6093582.4032000005</v>
      </c>
      <c r="O122" s="34" t="s">
        <v>72</v>
      </c>
      <c r="P122" s="34" t="s">
        <v>72</v>
      </c>
      <c r="Q122" s="42" t="s">
        <v>139</v>
      </c>
      <c r="R122" s="42">
        <v>9</v>
      </c>
      <c r="S122" s="42">
        <v>225</v>
      </c>
    </row>
    <row r="123" spans="1:19" x14ac:dyDescent="0.35">
      <c r="A123" s="42" t="s">
        <v>153</v>
      </c>
      <c r="B123" s="42" t="s">
        <v>65</v>
      </c>
      <c r="C123" s="42" t="s">
        <v>133</v>
      </c>
      <c r="D123" s="42" t="s">
        <v>125</v>
      </c>
      <c r="E123" s="42" t="s">
        <v>129</v>
      </c>
      <c r="F123" s="35" t="s">
        <v>73</v>
      </c>
      <c r="G123" s="37" t="s">
        <v>74</v>
      </c>
      <c r="H123" s="37" t="s">
        <v>72</v>
      </c>
      <c r="I123" s="37" t="s">
        <v>409</v>
      </c>
      <c r="J123" s="37" t="s">
        <v>250</v>
      </c>
      <c r="K123" s="42" t="s">
        <v>195</v>
      </c>
      <c r="L123" s="42" t="s">
        <v>404</v>
      </c>
      <c r="M123" s="42">
        <v>465954.1651999997</v>
      </c>
      <c r="N123" s="42">
        <v>6093616.7100000009</v>
      </c>
      <c r="O123" s="34" t="s">
        <v>72</v>
      </c>
      <c r="P123" s="34" t="s">
        <v>72</v>
      </c>
      <c r="Q123" s="42" t="s">
        <v>139</v>
      </c>
      <c r="R123" s="42">
        <v>9</v>
      </c>
      <c r="S123" s="42">
        <v>226</v>
      </c>
    </row>
    <row r="124" spans="1:19" x14ac:dyDescent="0.35">
      <c r="A124" s="42" t="s">
        <v>153</v>
      </c>
      <c r="B124" s="42" t="s">
        <v>65</v>
      </c>
      <c r="C124" s="42" t="s">
        <v>133</v>
      </c>
      <c r="D124" s="42" t="s">
        <v>125</v>
      </c>
      <c r="E124" s="42" t="s">
        <v>129</v>
      </c>
      <c r="F124" s="35" t="s">
        <v>73</v>
      </c>
      <c r="G124" s="37" t="s">
        <v>74</v>
      </c>
      <c r="H124" s="37" t="s">
        <v>72</v>
      </c>
      <c r="I124" s="37" t="s">
        <v>409</v>
      </c>
      <c r="J124" s="37" t="s">
        <v>251</v>
      </c>
      <c r="K124" s="42" t="s">
        <v>195</v>
      </c>
      <c r="L124" s="42" t="s">
        <v>404</v>
      </c>
      <c r="M124" s="42">
        <v>465902.72020000033</v>
      </c>
      <c r="N124" s="42">
        <v>6093702.4619999994</v>
      </c>
      <c r="O124" s="34" t="s">
        <v>72</v>
      </c>
      <c r="P124" s="34" t="s">
        <v>72</v>
      </c>
      <c r="Q124" s="42" t="s">
        <v>139</v>
      </c>
      <c r="R124" s="42">
        <v>9</v>
      </c>
      <c r="S124" s="42">
        <v>227</v>
      </c>
    </row>
    <row r="125" spans="1:19" x14ac:dyDescent="0.35">
      <c r="A125" s="42" t="s">
        <v>153</v>
      </c>
      <c r="B125" s="42" t="s">
        <v>65</v>
      </c>
      <c r="C125" s="42" t="s">
        <v>133</v>
      </c>
      <c r="D125" s="42" t="s">
        <v>125</v>
      </c>
      <c r="E125" s="42" t="s">
        <v>129</v>
      </c>
      <c r="F125" s="35" t="s">
        <v>73</v>
      </c>
      <c r="G125" s="37" t="s">
        <v>74</v>
      </c>
      <c r="H125" s="37" t="s">
        <v>72</v>
      </c>
      <c r="I125" s="37" t="s">
        <v>409</v>
      </c>
      <c r="J125" s="37" t="s">
        <v>252</v>
      </c>
      <c r="K125" s="42" t="s">
        <v>195</v>
      </c>
      <c r="L125" s="42" t="s">
        <v>404</v>
      </c>
      <c r="M125" s="42">
        <v>465851.2751000002</v>
      </c>
      <c r="N125" s="42">
        <v>6093788.2139999997</v>
      </c>
      <c r="O125" s="34" t="s">
        <v>72</v>
      </c>
      <c r="P125" s="34" t="s">
        <v>72</v>
      </c>
      <c r="Q125" s="42" t="s">
        <v>139</v>
      </c>
      <c r="R125" s="42">
        <v>9</v>
      </c>
      <c r="S125" s="42">
        <v>228</v>
      </c>
    </row>
    <row r="126" spans="1:19" x14ac:dyDescent="0.35">
      <c r="A126" s="42" t="s">
        <v>0</v>
      </c>
      <c r="B126" s="42" t="s">
        <v>0</v>
      </c>
      <c r="C126" s="42" t="s">
        <v>137</v>
      </c>
      <c r="D126" s="42" t="s">
        <v>125</v>
      </c>
      <c r="E126" s="42" t="s">
        <v>129</v>
      </c>
      <c r="F126" s="42" t="s">
        <v>84</v>
      </c>
      <c r="G126" s="37" t="s">
        <v>85</v>
      </c>
      <c r="H126" s="37" t="s">
        <v>72</v>
      </c>
      <c r="I126" s="37" t="s">
        <v>409</v>
      </c>
      <c r="J126" s="37" t="s">
        <v>261</v>
      </c>
      <c r="K126" s="42" t="s">
        <v>195</v>
      </c>
      <c r="L126" s="42" t="s">
        <v>404</v>
      </c>
      <c r="M126" s="42">
        <v>452706.87359999958</v>
      </c>
      <c r="N126" s="42">
        <v>6094234.8820999991</v>
      </c>
      <c r="O126" s="34" t="s">
        <v>72</v>
      </c>
      <c r="P126" s="34" t="s">
        <v>72</v>
      </c>
      <c r="Q126" s="42" t="s">
        <v>72</v>
      </c>
      <c r="R126" s="42" t="s">
        <v>72</v>
      </c>
      <c r="S126" s="42">
        <v>229</v>
      </c>
    </row>
    <row r="127" spans="1:19" x14ac:dyDescent="0.35">
      <c r="A127" s="42" t="s">
        <v>0</v>
      </c>
      <c r="B127" s="42" t="s">
        <v>0</v>
      </c>
      <c r="C127" s="42" t="s">
        <v>137</v>
      </c>
      <c r="D127" s="42" t="s">
        <v>125</v>
      </c>
      <c r="E127" s="42" t="s">
        <v>129</v>
      </c>
      <c r="F127" s="42" t="s">
        <v>84</v>
      </c>
      <c r="G127" s="37" t="s">
        <v>85</v>
      </c>
      <c r="H127" s="37" t="s">
        <v>409</v>
      </c>
      <c r="I127" s="37" t="s">
        <v>409</v>
      </c>
      <c r="J127" s="37" t="s">
        <v>262</v>
      </c>
      <c r="K127" s="42" t="s">
        <v>195</v>
      </c>
      <c r="L127" s="42" t="s">
        <v>404</v>
      </c>
      <c r="M127" s="42">
        <v>452655.42860000022</v>
      </c>
      <c r="N127" s="42">
        <v>6094320.6339999996</v>
      </c>
      <c r="O127" s="34" t="s">
        <v>72</v>
      </c>
      <c r="P127" s="34" t="s">
        <v>72</v>
      </c>
      <c r="Q127" s="42" t="s">
        <v>72</v>
      </c>
      <c r="R127" s="42" t="s">
        <v>72</v>
      </c>
      <c r="S127" s="42">
        <v>230</v>
      </c>
    </row>
    <row r="128" spans="1:19" x14ac:dyDescent="0.35">
      <c r="A128" s="42" t="s">
        <v>0</v>
      </c>
      <c r="B128" s="42" t="s">
        <v>0</v>
      </c>
      <c r="C128" s="42" t="s">
        <v>137</v>
      </c>
      <c r="D128" s="42" t="s">
        <v>125</v>
      </c>
      <c r="E128" s="42" t="s">
        <v>129</v>
      </c>
      <c r="F128" s="42" t="s">
        <v>84</v>
      </c>
      <c r="G128" s="37" t="s">
        <v>85</v>
      </c>
      <c r="H128" s="37" t="s">
        <v>409</v>
      </c>
      <c r="I128" s="37" t="s">
        <v>409</v>
      </c>
      <c r="J128" s="37" t="s">
        <v>263</v>
      </c>
      <c r="K128" s="42" t="s">
        <v>195</v>
      </c>
      <c r="L128" s="42" t="s">
        <v>404</v>
      </c>
      <c r="M128" s="42">
        <v>452603.98350000009</v>
      </c>
      <c r="N128" s="42">
        <v>6094406.3859999999</v>
      </c>
      <c r="O128" s="34" t="s">
        <v>72</v>
      </c>
      <c r="P128" s="34" t="s">
        <v>72</v>
      </c>
      <c r="Q128" s="42" t="s">
        <v>72</v>
      </c>
      <c r="R128" s="42" t="s">
        <v>72</v>
      </c>
      <c r="S128" s="42">
        <v>231</v>
      </c>
    </row>
    <row r="129" spans="1:19" x14ac:dyDescent="0.35">
      <c r="A129" s="42" t="s">
        <v>0</v>
      </c>
      <c r="B129" s="42" t="s">
        <v>0</v>
      </c>
      <c r="C129" s="42" t="s">
        <v>137</v>
      </c>
      <c r="D129" s="42" t="s">
        <v>125</v>
      </c>
      <c r="E129" s="42" t="s">
        <v>129</v>
      </c>
      <c r="F129" s="42" t="s">
        <v>84</v>
      </c>
      <c r="G129" s="37" t="s">
        <v>85</v>
      </c>
      <c r="H129" s="37" t="s">
        <v>409</v>
      </c>
      <c r="I129" s="37" t="s">
        <v>409</v>
      </c>
      <c r="J129" s="37" t="s">
        <v>264</v>
      </c>
      <c r="K129" s="42" t="s">
        <v>195</v>
      </c>
      <c r="L129" s="42" t="s">
        <v>404</v>
      </c>
      <c r="M129" s="42">
        <v>452466.78639999963</v>
      </c>
      <c r="N129" s="42">
        <v>6094440.693</v>
      </c>
      <c r="O129" s="34" t="s">
        <v>72</v>
      </c>
      <c r="P129" s="34" t="s">
        <v>72</v>
      </c>
      <c r="Q129" s="42" t="s">
        <v>72</v>
      </c>
      <c r="R129" s="42" t="s">
        <v>72</v>
      </c>
      <c r="S129" s="42">
        <v>232</v>
      </c>
    </row>
    <row r="130" spans="1:19" x14ac:dyDescent="0.35">
      <c r="A130" s="42" t="s">
        <v>0</v>
      </c>
      <c r="B130" s="42" t="s">
        <v>0</v>
      </c>
      <c r="C130" s="42" t="s">
        <v>137</v>
      </c>
      <c r="D130" s="42" t="s">
        <v>125</v>
      </c>
      <c r="E130" s="42" t="s">
        <v>129</v>
      </c>
      <c r="F130" s="42" t="s">
        <v>84</v>
      </c>
      <c r="G130" s="37" t="s">
        <v>85</v>
      </c>
      <c r="H130" s="37" t="s">
        <v>409</v>
      </c>
      <c r="I130" s="37" t="s">
        <v>409</v>
      </c>
      <c r="J130" s="37" t="s">
        <v>265</v>
      </c>
      <c r="K130" s="42" t="s">
        <v>195</v>
      </c>
      <c r="L130" s="42" t="s">
        <v>404</v>
      </c>
      <c r="M130" s="42">
        <v>452638.29040000029</v>
      </c>
      <c r="N130" s="42">
        <v>6094543.5832000002</v>
      </c>
      <c r="O130" s="34" t="s">
        <v>72</v>
      </c>
      <c r="P130" s="34" t="s">
        <v>72</v>
      </c>
      <c r="Q130" s="42" t="s">
        <v>72</v>
      </c>
      <c r="R130" s="42" t="s">
        <v>72</v>
      </c>
      <c r="S130" s="42">
        <v>233</v>
      </c>
    </row>
    <row r="131" spans="1:19" x14ac:dyDescent="0.35">
      <c r="A131" s="42" t="s">
        <v>0</v>
      </c>
      <c r="B131" s="42" t="s">
        <v>0</v>
      </c>
      <c r="C131" s="42" t="s">
        <v>137</v>
      </c>
      <c r="D131" s="42" t="s">
        <v>125</v>
      </c>
      <c r="E131" s="42" t="s">
        <v>129</v>
      </c>
      <c r="F131" s="42" t="s">
        <v>84</v>
      </c>
      <c r="G131" s="37" t="s">
        <v>85</v>
      </c>
      <c r="H131" s="37" t="s">
        <v>409</v>
      </c>
      <c r="I131" s="37" t="s">
        <v>409</v>
      </c>
      <c r="J131" s="37" t="s">
        <v>266</v>
      </c>
      <c r="K131" s="42" t="s">
        <v>195</v>
      </c>
      <c r="L131" s="42" t="s">
        <v>404</v>
      </c>
      <c r="M131" s="42">
        <v>452501.09329999983</v>
      </c>
      <c r="N131" s="42">
        <v>6094577.8900000006</v>
      </c>
      <c r="O131" s="34" t="s">
        <v>72</v>
      </c>
      <c r="P131" s="34" t="s">
        <v>72</v>
      </c>
      <c r="Q131" s="42" t="s">
        <v>72</v>
      </c>
      <c r="R131" s="42" t="s">
        <v>72</v>
      </c>
      <c r="S131" s="42">
        <v>234</v>
      </c>
    </row>
    <row r="132" spans="1:19" x14ac:dyDescent="0.35">
      <c r="A132" s="42" t="s">
        <v>0</v>
      </c>
      <c r="B132" s="42" t="s">
        <v>0</v>
      </c>
      <c r="C132" s="42" t="s">
        <v>137</v>
      </c>
      <c r="D132" s="42" t="s">
        <v>125</v>
      </c>
      <c r="E132" s="42" t="s">
        <v>129</v>
      </c>
      <c r="F132" s="42" t="s">
        <v>84</v>
      </c>
      <c r="G132" s="37" t="s">
        <v>85</v>
      </c>
      <c r="H132" s="37" t="s">
        <v>409</v>
      </c>
      <c r="I132" s="37" t="s">
        <v>409</v>
      </c>
      <c r="J132" s="37" t="s">
        <v>267</v>
      </c>
      <c r="K132" s="42" t="s">
        <v>195</v>
      </c>
      <c r="L132" s="42" t="s">
        <v>404</v>
      </c>
      <c r="M132" s="42">
        <v>452449.64829999954</v>
      </c>
      <c r="N132" s="42">
        <v>6094663.6420000009</v>
      </c>
      <c r="O132" s="34" t="s">
        <v>72</v>
      </c>
      <c r="P132" s="34" t="s">
        <v>72</v>
      </c>
      <c r="Q132" s="42" t="s">
        <v>72</v>
      </c>
      <c r="R132" s="42" t="s">
        <v>72</v>
      </c>
      <c r="S132" s="42">
        <v>235</v>
      </c>
    </row>
    <row r="133" spans="1:19" x14ac:dyDescent="0.35">
      <c r="A133" s="42" t="s">
        <v>0</v>
      </c>
      <c r="B133" s="42" t="s">
        <v>0</v>
      </c>
      <c r="C133" s="42" t="s">
        <v>137</v>
      </c>
      <c r="D133" s="42" t="s">
        <v>125</v>
      </c>
      <c r="E133" s="42" t="s">
        <v>129</v>
      </c>
      <c r="F133" s="42" t="s">
        <v>84</v>
      </c>
      <c r="G133" s="37" t="s">
        <v>85</v>
      </c>
      <c r="H133" s="37" t="s">
        <v>72</v>
      </c>
      <c r="I133" s="37" t="s">
        <v>409</v>
      </c>
      <c r="J133" s="37" t="s">
        <v>268</v>
      </c>
      <c r="K133" s="42" t="s">
        <v>195</v>
      </c>
      <c r="L133" s="42" t="s">
        <v>404</v>
      </c>
      <c r="M133" s="42">
        <v>452398.20320000034</v>
      </c>
      <c r="N133" s="42">
        <v>6094749.3939999994</v>
      </c>
      <c r="O133" s="34" t="s">
        <v>72</v>
      </c>
      <c r="P133" s="34" t="s">
        <v>72</v>
      </c>
      <c r="Q133" s="42" t="s">
        <v>72</v>
      </c>
      <c r="R133" s="42" t="s">
        <v>72</v>
      </c>
      <c r="S133" s="42">
        <v>236</v>
      </c>
    </row>
    <row r="134" spans="1:19" x14ac:dyDescent="0.35">
      <c r="A134" s="37" t="s">
        <v>86</v>
      </c>
      <c r="B134" s="37" t="s">
        <v>32</v>
      </c>
      <c r="C134" s="37" t="s">
        <v>133</v>
      </c>
      <c r="D134" s="37" t="s">
        <v>127</v>
      </c>
      <c r="E134" s="37" t="s">
        <v>129</v>
      </c>
      <c r="F134" s="37" t="s">
        <v>89</v>
      </c>
      <c r="G134" s="37" t="s">
        <v>72</v>
      </c>
      <c r="H134" s="37" t="s">
        <v>409</v>
      </c>
      <c r="I134" s="37" t="s">
        <v>409</v>
      </c>
      <c r="J134" s="37" t="s">
        <v>271</v>
      </c>
      <c r="K134" s="42" t="s">
        <v>195</v>
      </c>
      <c r="L134" s="42" t="s">
        <v>404</v>
      </c>
      <c r="M134" s="37">
        <v>438921.01860000007</v>
      </c>
      <c r="N134" s="37">
        <v>6099750.2193</v>
      </c>
      <c r="O134" s="34" t="s">
        <v>72</v>
      </c>
      <c r="P134" s="34" t="s">
        <v>72</v>
      </c>
      <c r="Q134" s="37" t="s">
        <v>72</v>
      </c>
      <c r="R134" s="37" t="s">
        <v>72</v>
      </c>
      <c r="S134" s="42">
        <v>237</v>
      </c>
    </row>
    <row r="135" spans="1:19" x14ac:dyDescent="0.35">
      <c r="A135" s="37" t="s">
        <v>90</v>
      </c>
      <c r="B135" s="37" t="s">
        <v>2</v>
      </c>
      <c r="C135" s="37" t="s">
        <v>137</v>
      </c>
      <c r="D135" s="37" t="s">
        <v>136</v>
      </c>
      <c r="E135" s="37" t="s">
        <v>129</v>
      </c>
      <c r="F135" s="37" t="s">
        <v>93</v>
      </c>
      <c r="G135" s="37" t="s">
        <v>94</v>
      </c>
      <c r="H135" s="37" t="s">
        <v>409</v>
      </c>
      <c r="I135" s="37" t="s">
        <v>409</v>
      </c>
      <c r="J135" s="37" t="s">
        <v>277</v>
      </c>
      <c r="K135" s="42" t="s">
        <v>195</v>
      </c>
      <c r="L135" s="42" t="s">
        <v>404</v>
      </c>
      <c r="M135" s="37">
        <v>390217.54160000011</v>
      </c>
      <c r="N135" s="37">
        <v>6082071.1750000007</v>
      </c>
      <c r="O135" s="34" t="s">
        <v>72</v>
      </c>
      <c r="P135" s="34" t="s">
        <v>72</v>
      </c>
      <c r="Q135" s="37" t="s">
        <v>72</v>
      </c>
      <c r="R135" s="37" t="s">
        <v>72</v>
      </c>
      <c r="S135" s="42">
        <v>239</v>
      </c>
    </row>
    <row r="136" spans="1:19" x14ac:dyDescent="0.35">
      <c r="A136" s="42" t="s">
        <v>169</v>
      </c>
      <c r="B136" s="42" t="s">
        <v>2</v>
      </c>
      <c r="C136" s="42" t="s">
        <v>133</v>
      </c>
      <c r="D136" s="42" t="s">
        <v>136</v>
      </c>
      <c r="E136" s="42" t="s">
        <v>129</v>
      </c>
      <c r="F136" s="42" t="s">
        <v>190</v>
      </c>
      <c r="G136" s="42" t="s">
        <v>191</v>
      </c>
      <c r="H136" s="42" t="s">
        <v>409</v>
      </c>
      <c r="I136" s="42" t="s">
        <v>409</v>
      </c>
      <c r="J136" s="37" t="s">
        <v>283</v>
      </c>
      <c r="K136" s="42" t="s">
        <v>195</v>
      </c>
      <c r="L136" s="42" t="s">
        <v>404</v>
      </c>
      <c r="M136" s="42">
        <v>415270.31039999984</v>
      </c>
      <c r="N136" s="42">
        <v>6080039.1693999991</v>
      </c>
      <c r="O136" s="34" t="s">
        <v>72</v>
      </c>
      <c r="P136" s="34" t="s">
        <v>72</v>
      </c>
      <c r="Q136" s="42" t="s">
        <v>140</v>
      </c>
      <c r="R136" s="42"/>
      <c r="S136" s="42">
        <v>240</v>
      </c>
    </row>
    <row r="137" spans="1:19" x14ac:dyDescent="0.35">
      <c r="A137" s="42" t="s">
        <v>171</v>
      </c>
      <c r="B137" s="42" t="s">
        <v>7</v>
      </c>
      <c r="C137" s="42" t="s">
        <v>137</v>
      </c>
      <c r="D137" s="42" t="s">
        <v>136</v>
      </c>
      <c r="E137" s="42" t="s">
        <v>129</v>
      </c>
      <c r="F137" s="42" t="s">
        <v>109</v>
      </c>
      <c r="G137" s="42" t="s">
        <v>97</v>
      </c>
      <c r="H137" s="42" t="s">
        <v>409</v>
      </c>
      <c r="I137" s="42" t="s">
        <v>409</v>
      </c>
      <c r="J137" s="37" t="s">
        <v>286</v>
      </c>
      <c r="K137" s="42" t="s">
        <v>195</v>
      </c>
      <c r="L137" s="42" t="s">
        <v>404</v>
      </c>
      <c r="M137" s="42">
        <v>392333.85140000004</v>
      </c>
      <c r="N137" s="42">
        <v>6063511.8576999996</v>
      </c>
      <c r="O137" s="34" t="s">
        <v>72</v>
      </c>
      <c r="P137" s="34" t="s">
        <v>72</v>
      </c>
      <c r="Q137" s="42" t="s">
        <v>72</v>
      </c>
      <c r="R137" s="42" t="s">
        <v>72</v>
      </c>
      <c r="S137" s="42">
        <v>241</v>
      </c>
    </row>
    <row r="138" spans="1:19" x14ac:dyDescent="0.35">
      <c r="A138" s="42" t="s">
        <v>173</v>
      </c>
      <c r="B138" s="42" t="s">
        <v>7</v>
      </c>
      <c r="C138" s="42" t="s">
        <v>133</v>
      </c>
      <c r="D138" s="42" t="s">
        <v>136</v>
      </c>
      <c r="E138" s="42" t="s">
        <v>129</v>
      </c>
      <c r="F138" s="42" t="s">
        <v>110</v>
      </c>
      <c r="G138" s="42" t="s">
        <v>100</v>
      </c>
      <c r="H138" s="42" t="s">
        <v>409</v>
      </c>
      <c r="I138" s="42" t="s">
        <v>409</v>
      </c>
      <c r="J138" s="37" t="s">
        <v>288</v>
      </c>
      <c r="K138" s="42" t="s">
        <v>195</v>
      </c>
      <c r="L138" s="42" t="s">
        <v>404</v>
      </c>
      <c r="M138" s="42">
        <v>466744.45029999968</v>
      </c>
      <c r="N138" s="42">
        <v>6060286.6879999992</v>
      </c>
      <c r="O138" s="34" t="s">
        <v>72</v>
      </c>
      <c r="P138" s="34" t="s">
        <v>72</v>
      </c>
      <c r="Q138" s="42" t="s">
        <v>72</v>
      </c>
      <c r="R138" s="42" t="s">
        <v>72</v>
      </c>
      <c r="S138" s="42">
        <v>242</v>
      </c>
    </row>
    <row r="139" spans="1:19" x14ac:dyDescent="0.35">
      <c r="A139" s="42" t="s">
        <v>178</v>
      </c>
      <c r="B139" s="42" t="s">
        <v>7</v>
      </c>
      <c r="C139" s="42" t="s">
        <v>137</v>
      </c>
      <c r="D139" s="42" t="s">
        <v>136</v>
      </c>
      <c r="E139" s="42" t="s">
        <v>129</v>
      </c>
      <c r="F139" s="42" t="s">
        <v>111</v>
      </c>
      <c r="G139" s="42" t="s">
        <v>105</v>
      </c>
      <c r="H139" s="42" t="s">
        <v>409</v>
      </c>
      <c r="I139" s="42" t="s">
        <v>409</v>
      </c>
      <c r="J139" s="37" t="s">
        <v>293</v>
      </c>
      <c r="K139" s="42" t="s">
        <v>195</v>
      </c>
      <c r="L139" s="42" t="s">
        <v>404</v>
      </c>
      <c r="M139" s="42">
        <v>496938.50930000003</v>
      </c>
      <c r="N139" s="42">
        <v>6142091.0590000004</v>
      </c>
      <c r="O139" s="34" t="s">
        <v>72</v>
      </c>
      <c r="P139" s="34" t="s">
        <v>72</v>
      </c>
      <c r="Q139" s="42" t="s">
        <v>72</v>
      </c>
      <c r="R139" s="42" t="s">
        <v>72</v>
      </c>
      <c r="S139" s="42">
        <v>243</v>
      </c>
    </row>
    <row r="140" spans="1:19" x14ac:dyDescent="0.35">
      <c r="A140" s="42" t="s">
        <v>180</v>
      </c>
      <c r="B140" s="42" t="s">
        <v>7</v>
      </c>
      <c r="C140" s="42" t="s">
        <v>138</v>
      </c>
      <c r="D140" s="42" t="s">
        <v>136</v>
      </c>
      <c r="E140" s="42" t="s">
        <v>129</v>
      </c>
      <c r="F140" s="42" t="s">
        <v>112</v>
      </c>
      <c r="G140" s="42" t="s">
        <v>107</v>
      </c>
      <c r="H140" s="42" t="s">
        <v>409</v>
      </c>
      <c r="I140" s="42" t="s">
        <v>409</v>
      </c>
      <c r="J140" s="37" t="s">
        <v>295</v>
      </c>
      <c r="K140" s="42" t="s">
        <v>195</v>
      </c>
      <c r="L140" s="42" t="s">
        <v>404</v>
      </c>
      <c r="M140" s="42">
        <v>464711.93200000003</v>
      </c>
      <c r="N140" s="42">
        <v>6106747.9499999993</v>
      </c>
      <c r="O140" s="34" t="s">
        <v>72</v>
      </c>
      <c r="P140" s="34" t="s">
        <v>72</v>
      </c>
      <c r="Q140" s="42" t="s">
        <v>72</v>
      </c>
      <c r="R140" s="42" t="s">
        <v>72</v>
      </c>
      <c r="S140" s="42">
        <v>244</v>
      </c>
    </row>
    <row r="141" spans="1:19" s="64" customFormat="1" ht="17" thickBot="1" x14ac:dyDescent="0.4">
      <c r="A141" s="61" t="s">
        <v>181</v>
      </c>
      <c r="B141" s="61" t="s">
        <v>7</v>
      </c>
      <c r="C141" s="61" t="s">
        <v>143</v>
      </c>
      <c r="D141" s="61" t="s">
        <v>136</v>
      </c>
      <c r="E141" s="61" t="s">
        <v>129</v>
      </c>
      <c r="F141" s="61" t="s">
        <v>113</v>
      </c>
      <c r="G141" s="61" t="s">
        <v>108</v>
      </c>
      <c r="H141" s="61" t="s">
        <v>409</v>
      </c>
      <c r="I141" s="61" t="s">
        <v>409</v>
      </c>
      <c r="J141" s="60" t="s">
        <v>296</v>
      </c>
      <c r="K141" s="61" t="s">
        <v>195</v>
      </c>
      <c r="L141" s="61" t="s">
        <v>404</v>
      </c>
      <c r="M141" s="61">
        <v>454208.62270000018</v>
      </c>
      <c r="N141" s="61">
        <v>6113781.3320000004</v>
      </c>
      <c r="O141" s="62" t="s">
        <v>72</v>
      </c>
      <c r="P141" s="62" t="s">
        <v>72</v>
      </c>
      <c r="Q141" s="61" t="s">
        <v>72</v>
      </c>
      <c r="R141" s="61" t="s">
        <v>72</v>
      </c>
      <c r="S141" s="61">
        <v>245</v>
      </c>
    </row>
    <row r="142" spans="1:19" x14ac:dyDescent="0.35">
      <c r="A142" s="42" t="s">
        <v>75</v>
      </c>
      <c r="B142" s="42" t="s">
        <v>65</v>
      </c>
      <c r="C142" s="42" t="s">
        <v>143</v>
      </c>
      <c r="D142" s="42" t="s">
        <v>126</v>
      </c>
      <c r="E142" s="42" t="s">
        <v>129</v>
      </c>
      <c r="F142" s="35" t="s">
        <v>76</v>
      </c>
      <c r="G142" s="37" t="s">
        <v>77</v>
      </c>
      <c r="H142" s="42" t="s">
        <v>409</v>
      </c>
      <c r="I142" s="42" t="s">
        <v>409</v>
      </c>
      <c r="J142" s="37" t="s">
        <v>315</v>
      </c>
      <c r="K142" s="42" t="s">
        <v>297</v>
      </c>
      <c r="L142" s="42" t="s">
        <v>404</v>
      </c>
      <c r="M142" s="42">
        <v>443036.99569999985</v>
      </c>
      <c r="N142" s="42">
        <v>6106131.9859999996</v>
      </c>
      <c r="O142" s="42">
        <v>443345.66610000003</v>
      </c>
      <c r="P142" s="42">
        <v>6105617.4740999993</v>
      </c>
      <c r="Q142" s="42" t="s">
        <v>139</v>
      </c>
      <c r="R142" s="42">
        <v>17</v>
      </c>
      <c r="S142" s="42">
        <v>250</v>
      </c>
    </row>
    <row r="143" spans="1:19" x14ac:dyDescent="0.35">
      <c r="A143" s="42" t="s">
        <v>75</v>
      </c>
      <c r="B143" s="42" t="s">
        <v>65</v>
      </c>
      <c r="C143" s="42" t="s">
        <v>143</v>
      </c>
      <c r="D143" s="42" t="s">
        <v>126</v>
      </c>
      <c r="E143" s="42" t="s">
        <v>129</v>
      </c>
      <c r="F143" s="35" t="s">
        <v>76</v>
      </c>
      <c r="G143" s="37" t="s">
        <v>77</v>
      </c>
      <c r="H143" s="42" t="s">
        <v>409</v>
      </c>
      <c r="I143" s="42" t="s">
        <v>409</v>
      </c>
      <c r="J143" s="37" t="s">
        <v>316</v>
      </c>
      <c r="K143" s="42" t="s">
        <v>297</v>
      </c>
      <c r="L143" s="42" t="s">
        <v>404</v>
      </c>
      <c r="M143" s="42">
        <v>443105.57890000008</v>
      </c>
      <c r="N143" s="42">
        <v>6105823.2850000001</v>
      </c>
      <c r="O143" s="42">
        <v>443277.0828999998</v>
      </c>
      <c r="P143" s="42">
        <v>6105926.1752000004</v>
      </c>
      <c r="Q143" s="42" t="s">
        <v>139</v>
      </c>
      <c r="R143" s="42">
        <v>17</v>
      </c>
      <c r="S143" s="42">
        <v>251</v>
      </c>
    </row>
    <row r="144" spans="1:19" x14ac:dyDescent="0.35">
      <c r="A144" s="42" t="s">
        <v>81</v>
      </c>
      <c r="B144" s="42" t="s">
        <v>65</v>
      </c>
      <c r="C144" s="42" t="s">
        <v>133</v>
      </c>
      <c r="D144" s="42" t="s">
        <v>126</v>
      </c>
      <c r="E144" s="42" t="s">
        <v>129</v>
      </c>
      <c r="F144" s="35" t="s">
        <v>142</v>
      </c>
      <c r="G144" s="37" t="s">
        <v>152</v>
      </c>
      <c r="H144" s="37" t="s">
        <v>72</v>
      </c>
      <c r="I144" s="37" t="s">
        <v>409</v>
      </c>
      <c r="J144" s="37" t="s">
        <v>317</v>
      </c>
      <c r="K144" s="42" t="s">
        <v>297</v>
      </c>
      <c r="L144" s="42" t="s">
        <v>404</v>
      </c>
      <c r="M144" s="42">
        <v>446191.48830000032</v>
      </c>
      <c r="N144" s="42">
        <v>6105064.2400000002</v>
      </c>
      <c r="O144" s="42">
        <v>446500.15869999956</v>
      </c>
      <c r="P144" s="42">
        <v>6104549.7280999999</v>
      </c>
      <c r="Q144" s="42" t="s">
        <v>140</v>
      </c>
      <c r="R144" s="42">
        <v>121</v>
      </c>
      <c r="S144" s="42">
        <v>254</v>
      </c>
    </row>
    <row r="145" spans="1:19" x14ac:dyDescent="0.35">
      <c r="A145" s="42" t="s">
        <v>81</v>
      </c>
      <c r="B145" s="42" t="s">
        <v>65</v>
      </c>
      <c r="C145" s="42" t="s">
        <v>133</v>
      </c>
      <c r="D145" s="42" t="s">
        <v>126</v>
      </c>
      <c r="E145" s="42" t="s">
        <v>129</v>
      </c>
      <c r="F145" s="35" t="s">
        <v>142</v>
      </c>
      <c r="G145" s="37" t="s">
        <v>152</v>
      </c>
      <c r="H145" s="37" t="s">
        <v>72</v>
      </c>
      <c r="I145" s="37" t="s">
        <v>409</v>
      </c>
      <c r="J145" s="37" t="s">
        <v>318</v>
      </c>
      <c r="K145" s="42" t="s">
        <v>297</v>
      </c>
      <c r="L145" s="42" t="s">
        <v>404</v>
      </c>
      <c r="M145" s="42">
        <v>446260.07149999961</v>
      </c>
      <c r="N145" s="42">
        <v>6104755.5390000008</v>
      </c>
      <c r="O145" s="42">
        <v>446431.57550000027</v>
      </c>
      <c r="P145" s="42">
        <v>6104858.4291999992</v>
      </c>
      <c r="Q145" s="42" t="s">
        <v>140</v>
      </c>
      <c r="R145" s="42">
        <v>121</v>
      </c>
      <c r="S145" s="42">
        <v>255</v>
      </c>
    </row>
    <row r="146" spans="1:19" x14ac:dyDescent="0.35">
      <c r="A146" s="37" t="s">
        <v>145</v>
      </c>
      <c r="B146" s="42" t="s">
        <v>65</v>
      </c>
      <c r="C146" s="42" t="s">
        <v>137</v>
      </c>
      <c r="D146" s="42" t="s">
        <v>127</v>
      </c>
      <c r="E146" s="42" t="s">
        <v>129</v>
      </c>
      <c r="F146" s="42" t="s">
        <v>82</v>
      </c>
      <c r="G146" s="37" t="s">
        <v>83</v>
      </c>
      <c r="H146" s="42" t="s">
        <v>409</v>
      </c>
      <c r="I146" s="42" t="s">
        <v>409</v>
      </c>
      <c r="J146" s="37" t="s">
        <v>319</v>
      </c>
      <c r="K146" s="42" t="s">
        <v>297</v>
      </c>
      <c r="L146" s="42" t="s">
        <v>404</v>
      </c>
      <c r="M146" s="42">
        <v>439928.8777999999</v>
      </c>
      <c r="N146" s="42">
        <v>6090491.6799999997</v>
      </c>
      <c r="O146" s="42">
        <v>440237.54820000008</v>
      </c>
      <c r="P146" s="42">
        <v>6089977.1680999994</v>
      </c>
      <c r="Q146" s="42" t="s">
        <v>139</v>
      </c>
      <c r="R146" s="42">
        <v>33</v>
      </c>
      <c r="S146" s="42">
        <v>260</v>
      </c>
    </row>
    <row r="147" spans="1:19" x14ac:dyDescent="0.35">
      <c r="A147" s="37" t="s">
        <v>145</v>
      </c>
      <c r="B147" s="42" t="s">
        <v>65</v>
      </c>
      <c r="C147" s="42" t="s">
        <v>137</v>
      </c>
      <c r="D147" s="42" t="s">
        <v>127</v>
      </c>
      <c r="E147" s="42" t="s">
        <v>129</v>
      </c>
      <c r="F147" s="42" t="s">
        <v>82</v>
      </c>
      <c r="G147" s="37" t="s">
        <v>83</v>
      </c>
      <c r="H147" s="42" t="s">
        <v>409</v>
      </c>
      <c r="I147" s="42" t="s">
        <v>409</v>
      </c>
      <c r="J147" s="37" t="s">
        <v>320</v>
      </c>
      <c r="K147" s="42" t="s">
        <v>297</v>
      </c>
      <c r="L147" s="42" t="s">
        <v>404</v>
      </c>
      <c r="M147" s="42">
        <v>439997.46100000013</v>
      </c>
      <c r="N147" s="42">
        <v>6090182.9790000003</v>
      </c>
      <c r="O147" s="42">
        <v>440168.96499999985</v>
      </c>
      <c r="P147" s="42">
        <v>6090285.8692000005</v>
      </c>
      <c r="Q147" s="42" t="s">
        <v>139</v>
      </c>
      <c r="R147" s="42">
        <v>33</v>
      </c>
      <c r="S147" s="42">
        <v>261</v>
      </c>
    </row>
    <row r="148" spans="1:19" x14ac:dyDescent="0.35">
      <c r="A148" s="37" t="s">
        <v>148</v>
      </c>
      <c r="B148" s="42" t="s">
        <v>65</v>
      </c>
      <c r="C148" s="42" t="s">
        <v>138</v>
      </c>
      <c r="D148" s="42" t="s">
        <v>126</v>
      </c>
      <c r="E148" s="42" t="s">
        <v>129</v>
      </c>
      <c r="F148" s="35" t="s">
        <v>79</v>
      </c>
      <c r="G148" s="37" t="s">
        <v>80</v>
      </c>
      <c r="H148" s="42" t="s">
        <v>409</v>
      </c>
      <c r="I148" s="42" t="s">
        <v>409</v>
      </c>
      <c r="J148" s="37" t="s">
        <v>321</v>
      </c>
      <c r="K148" s="42" t="s">
        <v>297</v>
      </c>
      <c r="L148" s="42" t="s">
        <v>404</v>
      </c>
      <c r="M148" s="42">
        <v>457574.31599999964</v>
      </c>
      <c r="N148" s="42">
        <v>6102021.9478999991</v>
      </c>
      <c r="O148" s="42">
        <v>457882.98639999982</v>
      </c>
      <c r="P148" s="42">
        <v>6101507.4360000007</v>
      </c>
      <c r="Q148" s="42" t="s">
        <v>139</v>
      </c>
      <c r="R148" s="42">
        <v>32</v>
      </c>
      <c r="S148" s="42">
        <v>268</v>
      </c>
    </row>
    <row r="149" spans="1:19" x14ac:dyDescent="0.35">
      <c r="A149" s="37" t="s">
        <v>148</v>
      </c>
      <c r="B149" s="42" t="s">
        <v>65</v>
      </c>
      <c r="C149" s="42" t="s">
        <v>138</v>
      </c>
      <c r="D149" s="42" t="s">
        <v>126</v>
      </c>
      <c r="E149" s="42" t="s">
        <v>129</v>
      </c>
      <c r="F149" s="35" t="s">
        <v>79</v>
      </c>
      <c r="G149" s="37" t="s">
        <v>80</v>
      </c>
      <c r="H149" s="42" t="s">
        <v>409</v>
      </c>
      <c r="I149" s="42" t="s">
        <v>409</v>
      </c>
      <c r="J149" s="37" t="s">
        <v>322</v>
      </c>
      <c r="K149" s="42" t="s">
        <v>297</v>
      </c>
      <c r="L149" s="42" t="s">
        <v>404</v>
      </c>
      <c r="M149" s="42">
        <v>457642.89919999987</v>
      </c>
      <c r="N149" s="42">
        <v>6101713.2469999995</v>
      </c>
      <c r="O149" s="42">
        <v>457814.40319999959</v>
      </c>
      <c r="P149" s="42">
        <v>6101816.1371999998</v>
      </c>
      <c r="Q149" s="42" t="s">
        <v>139</v>
      </c>
      <c r="R149" s="42">
        <v>32</v>
      </c>
      <c r="S149" s="42">
        <v>269</v>
      </c>
    </row>
    <row r="150" spans="1:19" x14ac:dyDescent="0.35">
      <c r="A150" s="42" t="s">
        <v>149</v>
      </c>
      <c r="B150" s="42" t="s">
        <v>65</v>
      </c>
      <c r="C150" s="42" t="s">
        <v>133</v>
      </c>
      <c r="D150" s="42" t="s">
        <v>127</v>
      </c>
      <c r="E150" s="42" t="s">
        <v>129</v>
      </c>
      <c r="F150" s="35" t="s">
        <v>134</v>
      </c>
      <c r="G150" s="37" t="s">
        <v>135</v>
      </c>
      <c r="H150" s="37" t="s">
        <v>72</v>
      </c>
      <c r="I150" s="42" t="s">
        <v>409</v>
      </c>
      <c r="J150" s="37" t="s">
        <v>323</v>
      </c>
      <c r="K150" s="42" t="s">
        <v>297</v>
      </c>
      <c r="L150" s="42" t="s">
        <v>404</v>
      </c>
      <c r="M150" s="42">
        <v>448256.71040000021</v>
      </c>
      <c r="N150" s="42">
        <v>6086447.6229999997</v>
      </c>
      <c r="O150" s="42">
        <v>448565.38080000039</v>
      </c>
      <c r="P150" s="42">
        <v>6085933.1110999994</v>
      </c>
      <c r="Q150" s="42" t="s">
        <v>140</v>
      </c>
      <c r="R150" s="42">
        <v>49</v>
      </c>
      <c r="S150" s="42">
        <v>270</v>
      </c>
    </row>
    <row r="151" spans="1:19" x14ac:dyDescent="0.35">
      <c r="A151" s="42" t="s">
        <v>149</v>
      </c>
      <c r="B151" s="42" t="s">
        <v>65</v>
      </c>
      <c r="C151" s="42" t="s">
        <v>133</v>
      </c>
      <c r="D151" s="42" t="s">
        <v>127</v>
      </c>
      <c r="E151" s="42" t="s">
        <v>129</v>
      </c>
      <c r="F151" s="35" t="s">
        <v>134</v>
      </c>
      <c r="G151" s="37" t="s">
        <v>135</v>
      </c>
      <c r="H151" s="37" t="s">
        <v>72</v>
      </c>
      <c r="I151" s="42" t="s">
        <v>409</v>
      </c>
      <c r="J151" s="37" t="s">
        <v>324</v>
      </c>
      <c r="K151" s="42" t="s">
        <v>297</v>
      </c>
      <c r="L151" s="42" t="s">
        <v>404</v>
      </c>
      <c r="M151" s="42">
        <v>448325.29360000044</v>
      </c>
      <c r="N151" s="42">
        <v>6086138.9220000003</v>
      </c>
      <c r="O151" s="42">
        <v>448496.79760000017</v>
      </c>
      <c r="P151" s="42">
        <v>6086241.8122000005</v>
      </c>
      <c r="Q151" s="42" t="s">
        <v>140</v>
      </c>
      <c r="R151" s="42">
        <v>49</v>
      </c>
      <c r="S151" s="42">
        <v>271</v>
      </c>
    </row>
    <row r="152" spans="1:19" x14ac:dyDescent="0.35">
      <c r="A152" s="37" t="s">
        <v>151</v>
      </c>
      <c r="B152" s="42" t="s">
        <v>65</v>
      </c>
      <c r="C152" s="42" t="s">
        <v>137</v>
      </c>
      <c r="D152" s="42" t="s">
        <v>125</v>
      </c>
      <c r="E152" s="42" t="s">
        <v>129</v>
      </c>
      <c r="F152" s="35" t="s">
        <v>69</v>
      </c>
      <c r="G152" s="37" t="s">
        <v>70</v>
      </c>
      <c r="H152" s="37" t="s">
        <v>409</v>
      </c>
      <c r="I152" s="42" t="s">
        <v>409</v>
      </c>
      <c r="J152" s="37" t="s">
        <v>325</v>
      </c>
      <c r="K152" s="42" t="s">
        <v>297</v>
      </c>
      <c r="L152" s="42" t="s">
        <v>404</v>
      </c>
      <c r="M152" s="42">
        <v>449240.45689999964</v>
      </c>
      <c r="N152" s="42">
        <v>6081228.7290000003</v>
      </c>
      <c r="O152" s="42">
        <v>449549.12729999982</v>
      </c>
      <c r="P152" s="42">
        <v>6080714.2171</v>
      </c>
      <c r="Q152" s="42" t="s">
        <v>139</v>
      </c>
      <c r="R152" s="42">
        <v>1</v>
      </c>
      <c r="S152" s="42">
        <v>272</v>
      </c>
    </row>
    <row r="153" spans="1:19" x14ac:dyDescent="0.35">
      <c r="A153" s="37" t="s">
        <v>151</v>
      </c>
      <c r="B153" s="42" t="s">
        <v>65</v>
      </c>
      <c r="C153" s="42" t="s">
        <v>137</v>
      </c>
      <c r="D153" s="42" t="s">
        <v>125</v>
      </c>
      <c r="E153" s="42" t="s">
        <v>129</v>
      </c>
      <c r="F153" s="35" t="s">
        <v>69</v>
      </c>
      <c r="G153" s="37" t="s">
        <v>70</v>
      </c>
      <c r="H153" s="37" t="s">
        <v>409</v>
      </c>
      <c r="I153" s="37" t="s">
        <v>409</v>
      </c>
      <c r="J153" s="37" t="s">
        <v>326</v>
      </c>
      <c r="K153" s="42" t="s">
        <v>297</v>
      </c>
      <c r="L153" s="42" t="s">
        <v>404</v>
      </c>
      <c r="M153" s="42">
        <v>449309.04009999987</v>
      </c>
      <c r="N153" s="42">
        <v>6080920.0280000009</v>
      </c>
      <c r="O153" s="42">
        <v>449480.54409999959</v>
      </c>
      <c r="P153" s="42">
        <v>6081022.9181999993</v>
      </c>
      <c r="Q153" s="42" t="s">
        <v>139</v>
      </c>
      <c r="R153" s="42">
        <v>1</v>
      </c>
      <c r="S153" s="42">
        <v>273</v>
      </c>
    </row>
    <row r="154" spans="1:19" x14ac:dyDescent="0.35">
      <c r="A154" s="42" t="s">
        <v>153</v>
      </c>
      <c r="B154" s="42" t="s">
        <v>65</v>
      </c>
      <c r="C154" s="42" t="s">
        <v>133</v>
      </c>
      <c r="D154" s="42" t="s">
        <v>125</v>
      </c>
      <c r="E154" s="42" t="s">
        <v>129</v>
      </c>
      <c r="F154" s="35" t="s">
        <v>73</v>
      </c>
      <c r="G154" s="37" t="s">
        <v>74</v>
      </c>
      <c r="H154" s="42" t="s">
        <v>409</v>
      </c>
      <c r="I154" s="42" t="s">
        <v>409</v>
      </c>
      <c r="J154" s="37" t="s">
        <v>327</v>
      </c>
      <c r="K154" s="42" t="s">
        <v>297</v>
      </c>
      <c r="L154" s="42" t="s">
        <v>404</v>
      </c>
      <c r="M154" s="42">
        <v>465851.2751000002</v>
      </c>
      <c r="N154" s="42">
        <v>6093788.2139999997</v>
      </c>
      <c r="O154" s="42">
        <v>466159.94550000038</v>
      </c>
      <c r="P154" s="42">
        <v>6093273.7020999994</v>
      </c>
      <c r="Q154" s="42" t="s">
        <v>139</v>
      </c>
      <c r="R154" s="42">
        <v>9</v>
      </c>
      <c r="S154" s="42">
        <v>278</v>
      </c>
    </row>
    <row r="155" spans="1:19" x14ac:dyDescent="0.35">
      <c r="A155" s="42" t="s">
        <v>153</v>
      </c>
      <c r="B155" s="42" t="s">
        <v>65</v>
      </c>
      <c r="C155" s="42" t="s">
        <v>133</v>
      </c>
      <c r="D155" s="42" t="s">
        <v>125</v>
      </c>
      <c r="E155" s="42" t="s">
        <v>129</v>
      </c>
      <c r="F155" s="35" t="s">
        <v>73</v>
      </c>
      <c r="G155" s="37" t="s">
        <v>74</v>
      </c>
      <c r="H155" s="42" t="s">
        <v>409</v>
      </c>
      <c r="I155" s="42" t="s">
        <v>409</v>
      </c>
      <c r="J155" s="37" t="s">
        <v>328</v>
      </c>
      <c r="K155" s="42" t="s">
        <v>297</v>
      </c>
      <c r="L155" s="42" t="s">
        <v>404</v>
      </c>
      <c r="M155" s="42">
        <v>465919.85830000043</v>
      </c>
      <c r="N155" s="42">
        <v>6093479.5130000003</v>
      </c>
      <c r="O155" s="42">
        <v>466091.36230000015</v>
      </c>
      <c r="P155" s="42">
        <v>6093582.4032000005</v>
      </c>
      <c r="Q155" s="42" t="s">
        <v>139</v>
      </c>
      <c r="R155" s="42">
        <v>9</v>
      </c>
      <c r="S155" s="42">
        <v>279</v>
      </c>
    </row>
    <row r="156" spans="1:19" x14ac:dyDescent="0.35">
      <c r="A156" s="42" t="s">
        <v>154</v>
      </c>
      <c r="B156" s="42" t="s">
        <v>65</v>
      </c>
      <c r="C156" s="42" t="s">
        <v>137</v>
      </c>
      <c r="D156" s="42" t="s">
        <v>126</v>
      </c>
      <c r="E156" s="42" t="s">
        <v>129</v>
      </c>
      <c r="F156" s="42" t="s">
        <v>146</v>
      </c>
      <c r="G156" s="37" t="s">
        <v>147</v>
      </c>
      <c r="H156" s="37" t="s">
        <v>72</v>
      </c>
      <c r="I156" s="37" t="s">
        <v>409</v>
      </c>
      <c r="J156" s="37" t="s">
        <v>329</v>
      </c>
      <c r="K156" s="42" t="s">
        <v>297</v>
      </c>
      <c r="L156" s="42" t="s">
        <v>404</v>
      </c>
      <c r="M156" s="42">
        <v>462816.3021999998</v>
      </c>
      <c r="N156" s="42">
        <v>6088526.2469999995</v>
      </c>
      <c r="O156" s="42">
        <v>463124.97259999998</v>
      </c>
      <c r="P156" s="42">
        <v>6088011.7349999994</v>
      </c>
      <c r="Q156" s="42" t="s">
        <v>140</v>
      </c>
      <c r="R156" s="42">
        <v>41</v>
      </c>
      <c r="S156" s="42">
        <v>282</v>
      </c>
    </row>
    <row r="157" spans="1:19" x14ac:dyDescent="0.35">
      <c r="A157" s="42" t="s">
        <v>154</v>
      </c>
      <c r="B157" s="42" t="s">
        <v>65</v>
      </c>
      <c r="C157" s="42" t="s">
        <v>137</v>
      </c>
      <c r="D157" s="42" t="s">
        <v>126</v>
      </c>
      <c r="E157" s="42" t="s">
        <v>129</v>
      </c>
      <c r="F157" s="42" t="s">
        <v>146</v>
      </c>
      <c r="G157" s="37" t="s">
        <v>147</v>
      </c>
      <c r="H157" s="37" t="s">
        <v>72</v>
      </c>
      <c r="I157" s="37" t="s">
        <v>409</v>
      </c>
      <c r="J157" s="37" t="s">
        <v>330</v>
      </c>
      <c r="K157" s="42" t="s">
        <v>297</v>
      </c>
      <c r="L157" s="42" t="s">
        <v>404</v>
      </c>
      <c r="M157" s="42">
        <v>462884.88540000003</v>
      </c>
      <c r="N157" s="42">
        <v>6088217.5460000001</v>
      </c>
      <c r="O157" s="42">
        <v>463056.38939999975</v>
      </c>
      <c r="P157" s="42">
        <v>6088320.4362000003</v>
      </c>
      <c r="Q157" s="42" t="s">
        <v>140</v>
      </c>
      <c r="R157" s="42">
        <v>41</v>
      </c>
      <c r="S157" s="42">
        <v>283</v>
      </c>
    </row>
    <row r="158" spans="1:19" x14ac:dyDescent="0.35">
      <c r="A158" s="42" t="s">
        <v>0</v>
      </c>
      <c r="B158" s="42" t="s">
        <v>0</v>
      </c>
      <c r="C158" s="42" t="s">
        <v>137</v>
      </c>
      <c r="D158" s="42" t="s">
        <v>125</v>
      </c>
      <c r="E158" s="42" t="s">
        <v>129</v>
      </c>
      <c r="F158" s="42" t="s">
        <v>84</v>
      </c>
      <c r="G158" s="37" t="s">
        <v>85</v>
      </c>
      <c r="H158" s="42" t="s">
        <v>409</v>
      </c>
      <c r="I158" s="42" t="s">
        <v>409</v>
      </c>
      <c r="J158" s="37" t="s">
        <v>331</v>
      </c>
      <c r="K158" s="42" t="s">
        <v>297</v>
      </c>
      <c r="L158" s="42" t="s">
        <v>404</v>
      </c>
      <c r="M158" s="42">
        <v>452398.20320000034</v>
      </c>
      <c r="N158" s="42">
        <v>6094749.3939999994</v>
      </c>
      <c r="O158" s="42">
        <v>452706.87359999958</v>
      </c>
      <c r="P158" s="42">
        <v>6094234.8820999991</v>
      </c>
      <c r="Q158" s="42" t="s">
        <v>72</v>
      </c>
      <c r="R158" s="42" t="s">
        <v>72</v>
      </c>
      <c r="S158" s="42">
        <v>286</v>
      </c>
    </row>
    <row r="159" spans="1:19" x14ac:dyDescent="0.35">
      <c r="A159" s="42" t="s">
        <v>0</v>
      </c>
      <c r="B159" s="42" t="s">
        <v>0</v>
      </c>
      <c r="C159" s="42" t="s">
        <v>137</v>
      </c>
      <c r="D159" s="42" t="s">
        <v>125</v>
      </c>
      <c r="E159" s="42" t="s">
        <v>129</v>
      </c>
      <c r="F159" s="42" t="s">
        <v>84</v>
      </c>
      <c r="G159" s="37" t="s">
        <v>85</v>
      </c>
      <c r="H159" s="42" t="s">
        <v>409</v>
      </c>
      <c r="I159" s="42" t="s">
        <v>409</v>
      </c>
      <c r="J159" s="37" t="s">
        <v>332</v>
      </c>
      <c r="K159" s="42" t="s">
        <v>297</v>
      </c>
      <c r="L159" s="42" t="s">
        <v>404</v>
      </c>
      <c r="M159" s="42">
        <v>452466.78639999963</v>
      </c>
      <c r="N159" s="42">
        <v>6094440.693</v>
      </c>
      <c r="O159" s="42">
        <v>452638.29040000029</v>
      </c>
      <c r="P159" s="42">
        <v>6094543.5832000002</v>
      </c>
      <c r="Q159" s="42" t="s">
        <v>72</v>
      </c>
      <c r="R159" s="42" t="s">
        <v>72</v>
      </c>
      <c r="S159" s="42">
        <v>287</v>
      </c>
    </row>
    <row r="160" spans="1:19" x14ac:dyDescent="0.35">
      <c r="A160" s="37" t="s">
        <v>86</v>
      </c>
      <c r="B160" s="37" t="s">
        <v>32</v>
      </c>
      <c r="C160" s="37" t="s">
        <v>137</v>
      </c>
      <c r="D160" s="37" t="s">
        <v>126</v>
      </c>
      <c r="E160" s="37" t="s">
        <v>129</v>
      </c>
      <c r="F160" s="37" t="s">
        <v>87</v>
      </c>
      <c r="G160" s="37" t="s">
        <v>72</v>
      </c>
      <c r="H160" s="42" t="s">
        <v>409</v>
      </c>
      <c r="I160" s="42" t="s">
        <v>409</v>
      </c>
      <c r="J160" s="37" t="s">
        <v>333</v>
      </c>
      <c r="K160" s="42" t="s">
        <v>297</v>
      </c>
      <c r="L160" s="42" t="s">
        <v>404</v>
      </c>
      <c r="M160" s="37">
        <v>438921.01860000007</v>
      </c>
      <c r="N160" s="37">
        <v>6099750.2193</v>
      </c>
      <c r="O160" s="37">
        <v>438859.87390000001</v>
      </c>
      <c r="P160" s="37">
        <v>6099853.3604000006</v>
      </c>
      <c r="Q160" s="37" t="s">
        <v>72</v>
      </c>
      <c r="R160" s="37" t="s">
        <v>72</v>
      </c>
      <c r="S160" s="42">
        <v>288</v>
      </c>
    </row>
    <row r="161" spans="1:19" x14ac:dyDescent="0.35">
      <c r="A161" s="37" t="s">
        <v>88</v>
      </c>
      <c r="B161" s="37" t="s">
        <v>32</v>
      </c>
      <c r="C161" s="37" t="s">
        <v>133</v>
      </c>
      <c r="D161" s="37" t="s">
        <v>127</v>
      </c>
      <c r="E161" s="37" t="s">
        <v>129</v>
      </c>
      <c r="F161" s="37" t="s">
        <v>89</v>
      </c>
      <c r="G161" s="37" t="s">
        <v>72</v>
      </c>
      <c r="H161" s="42" t="s">
        <v>409</v>
      </c>
      <c r="I161" s="42" t="s">
        <v>409</v>
      </c>
      <c r="J161" s="37" t="s">
        <v>334</v>
      </c>
      <c r="K161" s="42" t="s">
        <v>297</v>
      </c>
      <c r="L161" s="42" t="s">
        <v>404</v>
      </c>
      <c r="M161" s="37">
        <v>455553.59850000031</v>
      </c>
      <c r="N161" s="37">
        <v>6093523.9156999998</v>
      </c>
      <c r="O161" s="37">
        <v>455577.02830000035</v>
      </c>
      <c r="P161" s="37">
        <v>6093484.6618000008</v>
      </c>
      <c r="Q161" s="37" t="s">
        <v>72</v>
      </c>
      <c r="R161" s="37" t="s">
        <v>72</v>
      </c>
      <c r="S161" s="42">
        <v>289</v>
      </c>
    </row>
    <row r="162" spans="1:19" x14ac:dyDescent="0.35">
      <c r="A162" s="37" t="s">
        <v>167</v>
      </c>
      <c r="B162" s="37" t="s">
        <v>32</v>
      </c>
      <c r="C162" s="37" t="s">
        <v>143</v>
      </c>
      <c r="D162" s="37" t="s">
        <v>126</v>
      </c>
      <c r="E162" s="37" t="s">
        <v>129</v>
      </c>
      <c r="F162" s="37" t="s">
        <v>182</v>
      </c>
      <c r="G162" s="37" t="s">
        <v>183</v>
      </c>
      <c r="H162" s="37" t="s">
        <v>72</v>
      </c>
      <c r="I162" s="42" t="s">
        <v>409</v>
      </c>
      <c r="J162" s="37" t="s">
        <v>335</v>
      </c>
      <c r="K162" s="42" t="s">
        <v>297</v>
      </c>
      <c r="L162" s="42" t="s">
        <v>404</v>
      </c>
      <c r="M162" s="37">
        <v>451474.95270000026</v>
      </c>
      <c r="N162" s="37">
        <v>6091303.2846000008</v>
      </c>
      <c r="O162" s="37">
        <v>451495.29160000011</v>
      </c>
      <c r="P162" s="37">
        <v>6091269.4058999997</v>
      </c>
      <c r="Q162" s="37" t="s">
        <v>140</v>
      </c>
      <c r="R162" s="37"/>
      <c r="S162" s="42">
        <v>290</v>
      </c>
    </row>
    <row r="163" spans="1:19" x14ac:dyDescent="0.35">
      <c r="A163" s="37" t="s">
        <v>168</v>
      </c>
      <c r="B163" s="37" t="s">
        <v>32</v>
      </c>
      <c r="C163" s="37" t="s">
        <v>138</v>
      </c>
      <c r="D163" s="37" t="s">
        <v>125</v>
      </c>
      <c r="E163" s="37" t="s">
        <v>129</v>
      </c>
      <c r="F163" s="37" t="s">
        <v>184</v>
      </c>
      <c r="G163" s="37" t="s">
        <v>185</v>
      </c>
      <c r="H163" s="37" t="s">
        <v>72</v>
      </c>
      <c r="I163" s="42" t="s">
        <v>409</v>
      </c>
      <c r="J163" s="37" t="s">
        <v>336</v>
      </c>
      <c r="K163" s="42" t="s">
        <v>297</v>
      </c>
      <c r="L163" s="42" t="s">
        <v>404</v>
      </c>
      <c r="M163" s="37">
        <v>458238.7276999997</v>
      </c>
      <c r="N163" s="37">
        <v>6099193.8673999999</v>
      </c>
      <c r="O163" s="37">
        <v>458254.36739999987</v>
      </c>
      <c r="P163" s="37">
        <v>6099167.6256000008</v>
      </c>
      <c r="Q163" s="37" t="s">
        <v>140</v>
      </c>
      <c r="R163" s="37"/>
      <c r="S163" s="42">
        <v>291</v>
      </c>
    </row>
    <row r="164" spans="1:19" x14ac:dyDescent="0.35">
      <c r="A164" s="37" t="s">
        <v>90</v>
      </c>
      <c r="B164" s="37" t="s">
        <v>2</v>
      </c>
      <c r="C164" s="37" t="s">
        <v>137</v>
      </c>
      <c r="D164" s="37" t="s">
        <v>136</v>
      </c>
      <c r="E164" s="37" t="s">
        <v>129</v>
      </c>
      <c r="F164" s="37" t="s">
        <v>93</v>
      </c>
      <c r="G164" s="37" t="s">
        <v>94</v>
      </c>
      <c r="H164" s="42" t="s">
        <v>409</v>
      </c>
      <c r="I164" s="42" t="s">
        <v>409</v>
      </c>
      <c r="J164" s="37" t="s">
        <v>337</v>
      </c>
      <c r="K164" s="42" t="s">
        <v>297</v>
      </c>
      <c r="L164" s="42" t="s">
        <v>404</v>
      </c>
      <c r="M164" s="37">
        <v>390200.07780000009</v>
      </c>
      <c r="N164" s="37">
        <v>6082100.2847000007</v>
      </c>
      <c r="O164" s="37">
        <v>390217.54160000011</v>
      </c>
      <c r="P164" s="37">
        <v>6082071.1750000007</v>
      </c>
      <c r="Q164" s="37" t="s">
        <v>72</v>
      </c>
      <c r="R164" s="37" t="s">
        <v>72</v>
      </c>
      <c r="S164" s="42">
        <v>292</v>
      </c>
    </row>
    <row r="165" spans="1:19" x14ac:dyDescent="0.35">
      <c r="A165" s="42" t="s">
        <v>91</v>
      </c>
      <c r="B165" s="42" t="s">
        <v>2</v>
      </c>
      <c r="C165" s="42" t="s">
        <v>137</v>
      </c>
      <c r="D165" s="42" t="s">
        <v>136</v>
      </c>
      <c r="E165" s="42" t="s">
        <v>129</v>
      </c>
      <c r="F165" s="42" t="s">
        <v>188</v>
      </c>
      <c r="G165" s="42" t="s">
        <v>186</v>
      </c>
      <c r="H165" s="42" t="s">
        <v>409</v>
      </c>
      <c r="I165" s="42" t="s">
        <v>409</v>
      </c>
      <c r="J165" s="37" t="s">
        <v>338</v>
      </c>
      <c r="K165" s="42" t="s">
        <v>297</v>
      </c>
      <c r="L165" s="42" t="s">
        <v>404</v>
      </c>
      <c r="M165" s="42">
        <v>394912.64340000041</v>
      </c>
      <c r="N165" s="42">
        <v>6081812.4571000002</v>
      </c>
      <c r="O165" s="42">
        <v>394932.45839999989</v>
      </c>
      <c r="P165" s="42">
        <v>6081779.3998000007</v>
      </c>
      <c r="Q165" s="42" t="s">
        <v>72</v>
      </c>
      <c r="R165" s="42" t="s">
        <v>72</v>
      </c>
      <c r="S165" s="42">
        <v>293</v>
      </c>
    </row>
    <row r="166" spans="1:19" x14ac:dyDescent="0.35">
      <c r="A166" s="42" t="s">
        <v>92</v>
      </c>
      <c r="B166" s="42" t="s">
        <v>2</v>
      </c>
      <c r="C166" s="42" t="s">
        <v>138</v>
      </c>
      <c r="D166" s="42" t="s">
        <v>136</v>
      </c>
      <c r="E166" s="42" t="s">
        <v>129</v>
      </c>
      <c r="F166" s="42" t="s">
        <v>189</v>
      </c>
      <c r="G166" s="42" t="s">
        <v>187</v>
      </c>
      <c r="H166" s="42" t="s">
        <v>72</v>
      </c>
      <c r="I166" s="42" t="s">
        <v>409</v>
      </c>
      <c r="J166" s="37" t="s">
        <v>339</v>
      </c>
      <c r="K166" s="42" t="s">
        <v>297</v>
      </c>
      <c r="L166" s="42" t="s">
        <v>404</v>
      </c>
      <c r="M166" s="42">
        <v>412807.93580000009</v>
      </c>
      <c r="N166" s="42">
        <v>6080245.3140999991</v>
      </c>
      <c r="O166" s="42">
        <v>412826.73319999967</v>
      </c>
      <c r="P166" s="42">
        <v>6080213.8934000004</v>
      </c>
      <c r="Q166" s="42" t="s">
        <v>72</v>
      </c>
      <c r="R166" s="42" t="s">
        <v>72</v>
      </c>
      <c r="S166" s="42">
        <v>294</v>
      </c>
    </row>
    <row r="167" spans="1:19" x14ac:dyDescent="0.35">
      <c r="A167" s="42" t="s">
        <v>169</v>
      </c>
      <c r="B167" s="42" t="s">
        <v>2</v>
      </c>
      <c r="C167" s="42" t="s">
        <v>133</v>
      </c>
      <c r="D167" s="42" t="s">
        <v>136</v>
      </c>
      <c r="E167" s="42" t="s">
        <v>129</v>
      </c>
      <c r="F167" s="42" t="s">
        <v>190</v>
      </c>
      <c r="G167" s="42" t="s">
        <v>191</v>
      </c>
      <c r="H167" s="42" t="s">
        <v>409</v>
      </c>
      <c r="I167" s="42" t="s">
        <v>409</v>
      </c>
      <c r="J167" s="37" t="s">
        <v>340</v>
      </c>
      <c r="K167" s="42" t="s">
        <v>297</v>
      </c>
      <c r="L167" s="42" t="s">
        <v>404</v>
      </c>
      <c r="M167" s="42">
        <v>415251.51300000027</v>
      </c>
      <c r="N167" s="42">
        <v>6080070.5900999997</v>
      </c>
      <c r="O167" s="42">
        <v>415270.31039999984</v>
      </c>
      <c r="P167" s="42">
        <v>6080039.1693999991</v>
      </c>
      <c r="Q167" s="42" t="s">
        <v>140</v>
      </c>
      <c r="R167" s="42"/>
      <c r="S167" s="42">
        <v>295</v>
      </c>
    </row>
    <row r="168" spans="1:19" x14ac:dyDescent="0.35">
      <c r="A168" s="42" t="s">
        <v>170</v>
      </c>
      <c r="B168" s="42" t="s">
        <v>7</v>
      </c>
      <c r="C168" s="42" t="s">
        <v>137</v>
      </c>
      <c r="D168" s="42" t="s">
        <v>136</v>
      </c>
      <c r="E168" s="42" t="s">
        <v>129</v>
      </c>
      <c r="F168" s="42" t="s">
        <v>95</v>
      </c>
      <c r="G168" s="42" t="s">
        <v>96</v>
      </c>
      <c r="H168" s="42" t="s">
        <v>409</v>
      </c>
      <c r="I168" s="42" t="s">
        <v>409</v>
      </c>
      <c r="J168" s="37" t="s">
        <v>341</v>
      </c>
      <c r="K168" s="42" t="s">
        <v>297</v>
      </c>
      <c r="L168" s="42" t="s">
        <v>404</v>
      </c>
      <c r="M168" s="42">
        <v>429882.50710000005</v>
      </c>
      <c r="N168" s="42">
        <v>6049984.8761999998</v>
      </c>
      <c r="O168" s="42">
        <v>429933.8284</v>
      </c>
      <c r="P168" s="42">
        <v>6049899.0500000007</v>
      </c>
      <c r="Q168" s="42" t="s">
        <v>72</v>
      </c>
      <c r="R168" s="42" t="s">
        <v>72</v>
      </c>
      <c r="S168" s="42">
        <v>296</v>
      </c>
    </row>
    <row r="169" spans="1:19" x14ac:dyDescent="0.35">
      <c r="A169" s="42" t="s">
        <v>171</v>
      </c>
      <c r="B169" s="42" t="s">
        <v>7</v>
      </c>
      <c r="C169" s="42" t="s">
        <v>137</v>
      </c>
      <c r="D169" s="42" t="s">
        <v>136</v>
      </c>
      <c r="E169" s="42" t="s">
        <v>129</v>
      </c>
      <c r="F169" s="42" t="s">
        <v>95</v>
      </c>
      <c r="G169" s="42" t="s">
        <v>97</v>
      </c>
      <c r="H169" s="42" t="s">
        <v>409</v>
      </c>
      <c r="I169" s="42" t="s">
        <v>409</v>
      </c>
      <c r="J169" s="37" t="s">
        <v>342</v>
      </c>
      <c r="K169" s="42" t="s">
        <v>297</v>
      </c>
      <c r="L169" s="42" t="s">
        <v>404</v>
      </c>
      <c r="M169" s="42">
        <v>392308.19070000015</v>
      </c>
      <c r="N169" s="42">
        <v>6063554.7708000001</v>
      </c>
      <c r="O169" s="42">
        <v>392359.5120000001</v>
      </c>
      <c r="P169" s="42">
        <v>6063468.9445999991</v>
      </c>
      <c r="Q169" s="42" t="s">
        <v>72</v>
      </c>
      <c r="R169" s="42" t="s">
        <v>72</v>
      </c>
      <c r="S169" s="42">
        <v>297</v>
      </c>
    </row>
    <row r="170" spans="1:19" x14ac:dyDescent="0.35">
      <c r="A170" s="42" t="s">
        <v>172</v>
      </c>
      <c r="B170" s="42" t="s">
        <v>7</v>
      </c>
      <c r="C170" s="42" t="s">
        <v>137</v>
      </c>
      <c r="D170" s="42" t="s">
        <v>136</v>
      </c>
      <c r="E170" s="42" t="s">
        <v>129</v>
      </c>
      <c r="F170" s="42" t="s">
        <v>95</v>
      </c>
      <c r="G170" s="42" t="s">
        <v>98</v>
      </c>
      <c r="H170" s="42" t="s">
        <v>409</v>
      </c>
      <c r="I170" s="42" t="s">
        <v>409</v>
      </c>
      <c r="J170" s="37" t="s">
        <v>343</v>
      </c>
      <c r="K170" s="42" t="s">
        <v>297</v>
      </c>
      <c r="L170" s="42" t="s">
        <v>404</v>
      </c>
      <c r="M170" s="42">
        <v>481908.12330000009</v>
      </c>
      <c r="N170" s="42">
        <v>6038765.6071000006</v>
      </c>
      <c r="O170" s="42">
        <v>481959.44460000005</v>
      </c>
      <c r="P170" s="42">
        <v>6038679.7808999997</v>
      </c>
      <c r="Q170" s="42" t="s">
        <v>72</v>
      </c>
      <c r="R170" s="42" t="s">
        <v>72</v>
      </c>
      <c r="S170" s="42">
        <v>298</v>
      </c>
    </row>
    <row r="171" spans="1:19" x14ac:dyDescent="0.35">
      <c r="A171" s="42" t="s">
        <v>173</v>
      </c>
      <c r="B171" s="42" t="s">
        <v>7</v>
      </c>
      <c r="C171" s="42" t="s">
        <v>133</v>
      </c>
      <c r="D171" s="42" t="s">
        <v>136</v>
      </c>
      <c r="E171" s="42" t="s">
        <v>129</v>
      </c>
      <c r="F171" s="42" t="s">
        <v>99</v>
      </c>
      <c r="G171" s="42" t="s">
        <v>100</v>
      </c>
      <c r="H171" s="42" t="s">
        <v>409</v>
      </c>
      <c r="I171" s="42" t="s">
        <v>409</v>
      </c>
      <c r="J171" s="37" t="s">
        <v>344</v>
      </c>
      <c r="K171" s="42" t="s">
        <v>297</v>
      </c>
      <c r="L171" s="42" t="s">
        <v>404</v>
      </c>
      <c r="M171" s="42">
        <v>466718.78959999979</v>
      </c>
      <c r="N171" s="42">
        <v>6060329.6010999996</v>
      </c>
      <c r="O171" s="42">
        <v>466770.11089999974</v>
      </c>
      <c r="P171" s="42">
        <v>6060243.7749000005</v>
      </c>
      <c r="Q171" s="42" t="s">
        <v>72</v>
      </c>
      <c r="R171" s="42" t="s">
        <v>72</v>
      </c>
      <c r="S171" s="42">
        <v>299</v>
      </c>
    </row>
    <row r="172" spans="1:19" x14ac:dyDescent="0.35">
      <c r="A172" s="42" t="s">
        <v>174</v>
      </c>
      <c r="B172" s="42" t="s">
        <v>7</v>
      </c>
      <c r="C172" s="42" t="s">
        <v>133</v>
      </c>
      <c r="D172" s="42" t="s">
        <v>136</v>
      </c>
      <c r="E172" s="42" t="s">
        <v>129</v>
      </c>
      <c r="F172" s="42" t="s">
        <v>99</v>
      </c>
      <c r="G172" s="42" t="s">
        <v>101</v>
      </c>
      <c r="H172" s="42" t="s">
        <v>409</v>
      </c>
      <c r="I172" s="42" t="s">
        <v>409</v>
      </c>
      <c r="J172" s="37" t="s">
        <v>345</v>
      </c>
      <c r="K172" s="42" t="s">
        <v>297</v>
      </c>
      <c r="L172" s="42" t="s">
        <v>404</v>
      </c>
      <c r="M172" s="42">
        <v>487551.41770000011</v>
      </c>
      <c r="N172" s="42">
        <v>6065754.8111000005</v>
      </c>
      <c r="O172" s="42">
        <v>487602.73900000006</v>
      </c>
      <c r="P172" s="42">
        <v>6065668.9848999996</v>
      </c>
      <c r="Q172" s="42" t="s">
        <v>72</v>
      </c>
      <c r="R172" s="42" t="s">
        <v>72</v>
      </c>
      <c r="S172" s="42">
        <v>300</v>
      </c>
    </row>
    <row r="173" spans="1:19" x14ac:dyDescent="0.35">
      <c r="A173" s="42" t="s">
        <v>175</v>
      </c>
      <c r="B173" s="42" t="s">
        <v>7</v>
      </c>
      <c r="C173" s="42" t="s">
        <v>137</v>
      </c>
      <c r="D173" s="42" t="s">
        <v>136</v>
      </c>
      <c r="E173" s="42" t="s">
        <v>129</v>
      </c>
      <c r="F173" s="42" t="s">
        <v>95</v>
      </c>
      <c r="G173" s="42" t="s">
        <v>102</v>
      </c>
      <c r="H173" s="42" t="s">
        <v>409</v>
      </c>
      <c r="I173" s="42" t="s">
        <v>409</v>
      </c>
      <c r="J173" s="37" t="s">
        <v>346</v>
      </c>
      <c r="K173" s="42" t="s">
        <v>297</v>
      </c>
      <c r="L173" s="42" t="s">
        <v>404</v>
      </c>
      <c r="M173" s="42">
        <v>485124.7106999997</v>
      </c>
      <c r="N173" s="42">
        <v>6067654.9271000009</v>
      </c>
      <c r="O173" s="42">
        <v>485176.03199999966</v>
      </c>
      <c r="P173" s="42">
        <v>6067569.1009</v>
      </c>
      <c r="Q173" s="42" t="s">
        <v>72</v>
      </c>
      <c r="R173" s="42" t="s">
        <v>72</v>
      </c>
      <c r="S173" s="42">
        <v>301</v>
      </c>
    </row>
    <row r="174" spans="1:19" x14ac:dyDescent="0.35">
      <c r="A174" s="42" t="s">
        <v>176</v>
      </c>
      <c r="B174" s="42" t="s">
        <v>7</v>
      </c>
      <c r="C174" s="42" t="s">
        <v>137</v>
      </c>
      <c r="D174" s="42" t="s">
        <v>136</v>
      </c>
      <c r="E174" s="42" t="s">
        <v>129</v>
      </c>
      <c r="F174" s="42" t="s">
        <v>95</v>
      </c>
      <c r="G174" s="42" t="s">
        <v>103</v>
      </c>
      <c r="H174" s="42" t="s">
        <v>409</v>
      </c>
      <c r="I174" s="42" t="s">
        <v>409</v>
      </c>
      <c r="J174" s="37" t="s">
        <v>347</v>
      </c>
      <c r="K174" s="42" t="s">
        <v>297</v>
      </c>
      <c r="L174" s="42" t="s">
        <v>404</v>
      </c>
      <c r="M174" s="42">
        <v>433775.33939999994</v>
      </c>
      <c r="N174" s="42">
        <v>6104976.9131000005</v>
      </c>
      <c r="O174" s="42">
        <v>433826.66069999989</v>
      </c>
      <c r="P174" s="42">
        <v>6104891.0868999995</v>
      </c>
      <c r="Q174" s="42" t="s">
        <v>72</v>
      </c>
      <c r="R174" s="42" t="s">
        <v>72</v>
      </c>
      <c r="S174" s="42">
        <v>302</v>
      </c>
    </row>
    <row r="175" spans="1:19" x14ac:dyDescent="0.35">
      <c r="A175" s="42" t="s">
        <v>177</v>
      </c>
      <c r="B175" s="42" t="s">
        <v>7</v>
      </c>
      <c r="C175" s="42" t="s">
        <v>137</v>
      </c>
      <c r="D175" s="42" t="s">
        <v>136</v>
      </c>
      <c r="E175" s="42" t="s">
        <v>129</v>
      </c>
      <c r="F175" s="42" t="s">
        <v>95</v>
      </c>
      <c r="G175" s="42" t="s">
        <v>104</v>
      </c>
      <c r="H175" s="42" t="s">
        <v>409</v>
      </c>
      <c r="I175" s="42" t="s">
        <v>409</v>
      </c>
      <c r="J175" s="37" t="s">
        <v>348</v>
      </c>
      <c r="K175" s="42" t="s">
        <v>297</v>
      </c>
      <c r="L175" s="42" t="s">
        <v>404</v>
      </c>
      <c r="M175" s="42">
        <v>491161.48940000031</v>
      </c>
      <c r="N175" s="42">
        <v>6115137.3290999997</v>
      </c>
      <c r="O175" s="42">
        <v>491212.81070000026</v>
      </c>
      <c r="P175" s="42">
        <v>6115051.5029000007</v>
      </c>
      <c r="Q175" s="42" t="s">
        <v>72</v>
      </c>
      <c r="R175" s="42" t="s">
        <v>72</v>
      </c>
      <c r="S175" s="42">
        <v>303</v>
      </c>
    </row>
    <row r="176" spans="1:19" x14ac:dyDescent="0.35">
      <c r="A176" s="42" t="s">
        <v>178</v>
      </c>
      <c r="B176" s="42" t="s">
        <v>7</v>
      </c>
      <c r="C176" s="42" t="s">
        <v>137</v>
      </c>
      <c r="D176" s="42" t="s">
        <v>136</v>
      </c>
      <c r="E176" s="42" t="s">
        <v>129</v>
      </c>
      <c r="F176" s="42" t="s">
        <v>95</v>
      </c>
      <c r="G176" s="42" t="s">
        <v>105</v>
      </c>
      <c r="H176" s="42" t="s">
        <v>409</v>
      </c>
      <c r="I176" s="42" t="s">
        <v>409</v>
      </c>
      <c r="J176" s="37" t="s">
        <v>349</v>
      </c>
      <c r="K176" s="42" t="s">
        <v>297</v>
      </c>
      <c r="L176" s="42" t="s">
        <v>404</v>
      </c>
      <c r="M176" s="42">
        <v>496912.84860000014</v>
      </c>
      <c r="N176" s="42">
        <v>6142133.9721000008</v>
      </c>
      <c r="O176" s="42">
        <v>496964.1699000001</v>
      </c>
      <c r="P176" s="42">
        <v>6142048.1458999999</v>
      </c>
      <c r="Q176" s="42" t="s">
        <v>72</v>
      </c>
      <c r="R176" s="42" t="s">
        <v>72</v>
      </c>
      <c r="S176" s="42">
        <v>304</v>
      </c>
    </row>
    <row r="177" spans="1:19" x14ac:dyDescent="0.35">
      <c r="A177" s="42" t="s">
        <v>179</v>
      </c>
      <c r="B177" s="42" t="s">
        <v>7</v>
      </c>
      <c r="C177" s="42" t="s">
        <v>133</v>
      </c>
      <c r="D177" s="42" t="s">
        <v>136</v>
      </c>
      <c r="E177" s="42" t="s">
        <v>129</v>
      </c>
      <c r="F177" s="42" t="s">
        <v>99</v>
      </c>
      <c r="G177" s="42" t="s">
        <v>106</v>
      </c>
      <c r="H177" s="42" t="s">
        <v>409</v>
      </c>
      <c r="I177" s="42" t="s">
        <v>409</v>
      </c>
      <c r="J177" s="37" t="s">
        <v>350</v>
      </c>
      <c r="K177" s="42" t="s">
        <v>297</v>
      </c>
      <c r="L177" s="42" t="s">
        <v>404</v>
      </c>
      <c r="M177" s="42">
        <v>502481.21320000011</v>
      </c>
      <c r="N177" s="42">
        <v>6142025.6731000002</v>
      </c>
      <c r="O177" s="42">
        <v>502532.53450000007</v>
      </c>
      <c r="P177" s="42">
        <v>6141939.8468999993</v>
      </c>
      <c r="Q177" s="42" t="s">
        <v>72</v>
      </c>
      <c r="R177" s="42" t="s">
        <v>72</v>
      </c>
      <c r="S177" s="42">
        <v>305</v>
      </c>
    </row>
    <row r="178" spans="1:19" x14ac:dyDescent="0.35">
      <c r="A178" s="42" t="s">
        <v>180</v>
      </c>
      <c r="B178" s="42" t="s">
        <v>7</v>
      </c>
      <c r="C178" s="42" t="s">
        <v>138</v>
      </c>
      <c r="D178" s="42" t="s">
        <v>136</v>
      </c>
      <c r="E178" s="42" t="s">
        <v>129</v>
      </c>
      <c r="F178" s="42" t="s">
        <v>193</v>
      </c>
      <c r="G178" s="42" t="s">
        <v>107</v>
      </c>
      <c r="H178" s="42" t="s">
        <v>409</v>
      </c>
      <c r="I178" s="42" t="s">
        <v>409</v>
      </c>
      <c r="J178" s="37" t="s">
        <v>351</v>
      </c>
      <c r="K178" s="42" t="s">
        <v>297</v>
      </c>
      <c r="L178" s="42" t="s">
        <v>404</v>
      </c>
      <c r="M178" s="42">
        <v>464686.27139999997</v>
      </c>
      <c r="N178" s="42">
        <v>6106790.8630999997</v>
      </c>
      <c r="O178" s="42">
        <v>464737.59269999992</v>
      </c>
      <c r="P178" s="42">
        <v>6106705.0369000006</v>
      </c>
      <c r="Q178" s="42" t="s">
        <v>72</v>
      </c>
      <c r="R178" s="42" t="s">
        <v>72</v>
      </c>
      <c r="S178" s="42">
        <v>306</v>
      </c>
    </row>
    <row r="179" spans="1:19" x14ac:dyDescent="0.35">
      <c r="A179" s="42" t="s">
        <v>181</v>
      </c>
      <c r="B179" s="42" t="s">
        <v>7</v>
      </c>
      <c r="C179" s="42" t="s">
        <v>143</v>
      </c>
      <c r="D179" s="42" t="s">
        <v>136</v>
      </c>
      <c r="E179" s="42" t="s">
        <v>129</v>
      </c>
      <c r="F179" s="42" t="s">
        <v>194</v>
      </c>
      <c r="G179" s="42" t="s">
        <v>108</v>
      </c>
      <c r="H179" s="42" t="s">
        <v>409</v>
      </c>
      <c r="I179" s="42" t="s">
        <v>409</v>
      </c>
      <c r="J179" s="37" t="s">
        <v>352</v>
      </c>
      <c r="K179" s="42" t="s">
        <v>297</v>
      </c>
      <c r="L179" s="42" t="s">
        <v>404</v>
      </c>
      <c r="M179" s="42">
        <v>454182.96200000029</v>
      </c>
      <c r="N179" s="42">
        <v>6113824.2451000009</v>
      </c>
      <c r="O179" s="42">
        <v>454234.28330000024</v>
      </c>
      <c r="P179" s="42">
        <v>6113738.4188999999</v>
      </c>
      <c r="Q179" s="42" t="s">
        <v>72</v>
      </c>
      <c r="R179" s="42" t="s">
        <v>72</v>
      </c>
      <c r="S179" s="42">
        <v>307</v>
      </c>
    </row>
    <row r="180" spans="1:19" x14ac:dyDescent="0.35">
      <c r="A180" s="42" t="s">
        <v>300</v>
      </c>
      <c r="B180" s="42" t="s">
        <v>299</v>
      </c>
      <c r="C180" s="42" t="s">
        <v>138</v>
      </c>
      <c r="D180" s="42" t="s">
        <v>136</v>
      </c>
      <c r="E180" s="42" t="s">
        <v>129</v>
      </c>
      <c r="F180" s="42" t="s">
        <v>114</v>
      </c>
      <c r="G180" s="42" t="s">
        <v>305</v>
      </c>
      <c r="H180" s="42" t="s">
        <v>409</v>
      </c>
      <c r="I180" s="42" t="s">
        <v>409</v>
      </c>
      <c r="J180" s="37" t="s">
        <v>353</v>
      </c>
      <c r="K180" s="42" t="s">
        <v>297</v>
      </c>
      <c r="L180" s="42" t="s">
        <v>298</v>
      </c>
      <c r="M180" s="42">
        <v>255474.16999999993</v>
      </c>
      <c r="N180" s="42">
        <v>6059739.9600000009</v>
      </c>
      <c r="O180" s="42">
        <v>255474.16999999993</v>
      </c>
      <c r="P180" s="42">
        <v>6059939.9600000009</v>
      </c>
      <c r="Q180" s="42"/>
      <c r="R180" s="42"/>
      <c r="S180" s="42">
        <v>308</v>
      </c>
    </row>
    <row r="181" spans="1:19" x14ac:dyDescent="0.35">
      <c r="A181" s="42" t="s">
        <v>300</v>
      </c>
      <c r="B181" s="42" t="s">
        <v>299</v>
      </c>
      <c r="C181" s="42" t="s">
        <v>138</v>
      </c>
      <c r="D181" s="42" t="s">
        <v>136</v>
      </c>
      <c r="E181" s="42" t="s">
        <v>129</v>
      </c>
      <c r="F181" s="42" t="s">
        <v>115</v>
      </c>
      <c r="G181" s="42" t="s">
        <v>305</v>
      </c>
      <c r="H181" s="42" t="s">
        <v>409</v>
      </c>
      <c r="I181" s="42" t="s">
        <v>409</v>
      </c>
      <c r="J181" s="37" t="s">
        <v>354</v>
      </c>
      <c r="K181" s="42" t="s">
        <v>297</v>
      </c>
      <c r="L181" s="42" t="s">
        <v>298</v>
      </c>
      <c r="M181" s="42">
        <v>255386.89869999979</v>
      </c>
      <c r="N181" s="42">
        <v>6059865.1360999998</v>
      </c>
      <c r="O181" s="42">
        <v>255561.44130000006</v>
      </c>
      <c r="P181" s="42">
        <v>6059767.4894999992</v>
      </c>
      <c r="Q181" s="42"/>
      <c r="R181" s="42"/>
      <c r="S181" s="42">
        <v>309</v>
      </c>
    </row>
    <row r="182" spans="1:19" x14ac:dyDescent="0.35">
      <c r="A182" s="42" t="s">
        <v>301</v>
      </c>
      <c r="B182" s="42" t="s">
        <v>299</v>
      </c>
      <c r="C182" s="42" t="s">
        <v>138</v>
      </c>
      <c r="D182" s="42" t="s">
        <v>136</v>
      </c>
      <c r="E182" s="42" t="s">
        <v>129</v>
      </c>
      <c r="F182" s="42" t="s">
        <v>122</v>
      </c>
      <c r="G182" s="42" t="s">
        <v>309</v>
      </c>
      <c r="H182" s="42" t="s">
        <v>409</v>
      </c>
      <c r="I182" s="42" t="s">
        <v>409</v>
      </c>
      <c r="J182" s="37" t="s">
        <v>355</v>
      </c>
      <c r="K182" s="42" t="s">
        <v>297</v>
      </c>
      <c r="L182" s="42" t="s">
        <v>298</v>
      </c>
      <c r="M182" s="42">
        <v>259271.81960000005</v>
      </c>
      <c r="N182" s="42">
        <v>6060159.5576000009</v>
      </c>
      <c r="O182" s="42">
        <v>259246.38599999994</v>
      </c>
      <c r="P182" s="42">
        <v>6060096.4531999994</v>
      </c>
      <c r="Q182" s="42"/>
      <c r="R182" s="42"/>
      <c r="S182" s="42">
        <v>310</v>
      </c>
    </row>
    <row r="183" spans="1:19" x14ac:dyDescent="0.35">
      <c r="A183" s="42" t="s">
        <v>301</v>
      </c>
      <c r="B183" s="42" t="s">
        <v>299</v>
      </c>
      <c r="C183" s="42" t="s">
        <v>138</v>
      </c>
      <c r="D183" s="42" t="s">
        <v>136</v>
      </c>
      <c r="E183" s="42" t="s">
        <v>129</v>
      </c>
      <c r="F183" s="42" t="s">
        <v>123</v>
      </c>
      <c r="G183" s="42" t="s">
        <v>309</v>
      </c>
      <c r="H183" s="42" t="s">
        <v>409</v>
      </c>
      <c r="I183" s="42" t="s">
        <v>409</v>
      </c>
      <c r="J183" s="37" t="s">
        <v>356</v>
      </c>
      <c r="K183" s="42" t="s">
        <v>297</v>
      </c>
      <c r="L183" s="42" t="s">
        <v>298</v>
      </c>
      <c r="M183" s="42">
        <v>259199.37009999994</v>
      </c>
      <c r="N183" s="42">
        <v>6060128.2903000005</v>
      </c>
      <c r="O183" s="42">
        <v>259381.87719999999</v>
      </c>
      <c r="P183" s="42">
        <v>6060137.9540999997</v>
      </c>
      <c r="Q183" s="42"/>
      <c r="R183" s="42"/>
      <c r="S183" s="42">
        <v>311</v>
      </c>
    </row>
    <row r="184" spans="1:19" x14ac:dyDescent="0.35">
      <c r="A184" s="42" t="s">
        <v>302</v>
      </c>
      <c r="B184" s="42" t="s">
        <v>299</v>
      </c>
      <c r="C184" s="42" t="s">
        <v>138</v>
      </c>
      <c r="D184" s="42" t="s">
        <v>136</v>
      </c>
      <c r="E184" s="42" t="s">
        <v>129</v>
      </c>
      <c r="F184" s="42" t="s">
        <v>116</v>
      </c>
      <c r="G184" s="42" t="s">
        <v>306</v>
      </c>
      <c r="H184" s="42" t="s">
        <v>409</v>
      </c>
      <c r="I184" s="42" t="s">
        <v>409</v>
      </c>
      <c r="J184" s="37" t="s">
        <v>357</v>
      </c>
      <c r="K184" s="42" t="s">
        <v>297</v>
      </c>
      <c r="L184" s="42" t="s">
        <v>298</v>
      </c>
      <c r="M184" s="42">
        <v>274783.75</v>
      </c>
      <c r="N184" s="42">
        <v>6064161.8200000003</v>
      </c>
      <c r="O184" s="42">
        <v>274783.75</v>
      </c>
      <c r="P184" s="42">
        <v>6063961.8200000003</v>
      </c>
      <c r="Q184" s="42"/>
      <c r="R184" s="42"/>
      <c r="S184" s="42">
        <v>312</v>
      </c>
    </row>
    <row r="185" spans="1:19" x14ac:dyDescent="0.35">
      <c r="A185" s="42" t="s">
        <v>302</v>
      </c>
      <c r="B185" s="42" t="s">
        <v>299</v>
      </c>
      <c r="C185" s="42" t="s">
        <v>138</v>
      </c>
      <c r="D185" s="42" t="s">
        <v>136</v>
      </c>
      <c r="E185" s="42" t="s">
        <v>129</v>
      </c>
      <c r="F185" s="42" t="s">
        <v>117</v>
      </c>
      <c r="G185" s="42" t="s">
        <v>306</v>
      </c>
      <c r="H185" s="42" t="s">
        <v>409</v>
      </c>
      <c r="I185" s="42" t="s">
        <v>409</v>
      </c>
      <c r="J185" s="37" t="s">
        <v>358</v>
      </c>
      <c r="K185" s="42" t="s">
        <v>297</v>
      </c>
      <c r="L185" s="42" t="s">
        <v>298</v>
      </c>
      <c r="M185" s="42">
        <v>274683.75</v>
      </c>
      <c r="N185" s="42">
        <v>6064061.8200000003</v>
      </c>
      <c r="O185" s="42">
        <v>274883.75</v>
      </c>
      <c r="P185" s="42">
        <v>6064061.8200000003</v>
      </c>
      <c r="Q185" s="42"/>
      <c r="R185" s="42"/>
      <c r="S185" s="42">
        <v>313</v>
      </c>
    </row>
    <row r="186" spans="1:19" x14ac:dyDescent="0.35">
      <c r="A186" s="42" t="s">
        <v>303</v>
      </c>
      <c r="B186" s="42" t="s">
        <v>299</v>
      </c>
      <c r="C186" s="42" t="s">
        <v>138</v>
      </c>
      <c r="D186" s="42" t="s">
        <v>136</v>
      </c>
      <c r="E186" s="42" t="s">
        <v>129</v>
      </c>
      <c r="F186" s="42" t="s">
        <v>118</v>
      </c>
      <c r="G186" s="42" t="s">
        <v>307</v>
      </c>
      <c r="H186" s="42" t="s">
        <v>409</v>
      </c>
      <c r="I186" s="42" t="s">
        <v>409</v>
      </c>
      <c r="J186" s="37" t="s">
        <v>359</v>
      </c>
      <c r="K186" s="42" t="s">
        <v>297</v>
      </c>
      <c r="L186" s="42" t="s">
        <v>298</v>
      </c>
      <c r="M186" s="42">
        <v>308915.53000000026</v>
      </c>
      <c r="N186" s="42">
        <v>6067819.1699999999</v>
      </c>
      <c r="O186" s="42">
        <v>308915.53000000026</v>
      </c>
      <c r="P186" s="42">
        <v>6067619.1699999999</v>
      </c>
      <c r="Q186" s="42"/>
      <c r="R186" s="42"/>
      <c r="S186" s="42">
        <v>314</v>
      </c>
    </row>
    <row r="187" spans="1:19" x14ac:dyDescent="0.35">
      <c r="A187" s="42" t="s">
        <v>303</v>
      </c>
      <c r="B187" s="42" t="s">
        <v>299</v>
      </c>
      <c r="C187" s="42" t="s">
        <v>138</v>
      </c>
      <c r="D187" s="42" t="s">
        <v>136</v>
      </c>
      <c r="E187" s="42" t="s">
        <v>129</v>
      </c>
      <c r="F187" s="42" t="s">
        <v>119</v>
      </c>
      <c r="G187" s="42" t="s">
        <v>307</v>
      </c>
      <c r="H187" s="42" t="s">
        <v>409</v>
      </c>
      <c r="I187" s="42" t="s">
        <v>409</v>
      </c>
      <c r="J187" s="37" t="s">
        <v>360</v>
      </c>
      <c r="K187" s="42" t="s">
        <v>297</v>
      </c>
      <c r="L187" s="42" t="s">
        <v>298</v>
      </c>
      <c r="M187" s="42">
        <v>308812.58000000007</v>
      </c>
      <c r="N187" s="42">
        <v>6067730.1550999992</v>
      </c>
      <c r="O187" s="42">
        <v>309012.58000000007</v>
      </c>
      <c r="P187" s="42">
        <v>6067730.1550999992</v>
      </c>
      <c r="Q187" s="42"/>
      <c r="R187" s="42"/>
      <c r="S187" s="42">
        <v>315</v>
      </c>
    </row>
    <row r="188" spans="1:19" x14ac:dyDescent="0.35">
      <c r="A188" s="42" t="s">
        <v>304</v>
      </c>
      <c r="B188" s="42" t="s">
        <v>299</v>
      </c>
      <c r="C188" s="42" t="s">
        <v>137</v>
      </c>
      <c r="D188" s="42" t="s">
        <v>136</v>
      </c>
      <c r="E188" s="42" t="s">
        <v>129</v>
      </c>
      <c r="F188" s="42" t="s">
        <v>120</v>
      </c>
      <c r="G188" s="42" t="s">
        <v>308</v>
      </c>
      <c r="H188" s="42" t="s">
        <v>409</v>
      </c>
      <c r="I188" s="42" t="s">
        <v>409</v>
      </c>
      <c r="J188" s="37" t="s">
        <v>361</v>
      </c>
      <c r="K188" s="42" t="s">
        <v>297</v>
      </c>
      <c r="L188" s="42" t="s">
        <v>298</v>
      </c>
      <c r="M188" s="42">
        <v>417349.50999999978</v>
      </c>
      <c r="N188" s="42">
        <v>6080017.6099999994</v>
      </c>
      <c r="O188" s="42">
        <v>417349.50999999978</v>
      </c>
      <c r="P188" s="42">
        <v>6079817.6099999994</v>
      </c>
      <c r="Q188" s="42"/>
      <c r="R188" s="42"/>
      <c r="S188" s="42">
        <v>316</v>
      </c>
    </row>
    <row r="189" spans="1:19" x14ac:dyDescent="0.35">
      <c r="A189" s="42" t="s">
        <v>304</v>
      </c>
      <c r="B189" s="42" t="s">
        <v>299</v>
      </c>
      <c r="C189" s="42" t="s">
        <v>137</v>
      </c>
      <c r="D189" s="42" t="s">
        <v>136</v>
      </c>
      <c r="E189" s="42" t="s">
        <v>129</v>
      </c>
      <c r="F189" s="42" t="s">
        <v>121</v>
      </c>
      <c r="G189" s="42" t="s">
        <v>308</v>
      </c>
      <c r="H189" s="42" t="s">
        <v>409</v>
      </c>
      <c r="I189" s="42" t="s">
        <v>409</v>
      </c>
      <c r="J189" s="37" t="s">
        <v>362</v>
      </c>
      <c r="K189" s="42" t="s">
        <v>297</v>
      </c>
      <c r="L189" s="42" t="s">
        <v>298</v>
      </c>
      <c r="M189" s="42">
        <v>417249.50999999978</v>
      </c>
      <c r="N189" s="42">
        <v>6079917.6099999994</v>
      </c>
      <c r="O189" s="42">
        <v>417449.50999999978</v>
      </c>
      <c r="P189" s="42">
        <v>6079917.6099999994</v>
      </c>
      <c r="Q189" s="42"/>
      <c r="R189" s="42"/>
      <c r="S189" s="42">
        <v>317</v>
      </c>
    </row>
    <row r="190" spans="1:19" x14ac:dyDescent="0.35">
      <c r="A190" s="42" t="s">
        <v>36</v>
      </c>
      <c r="B190" s="42" t="s">
        <v>310</v>
      </c>
      <c r="C190" s="42" t="s">
        <v>136</v>
      </c>
      <c r="D190" s="42" t="s">
        <v>136</v>
      </c>
      <c r="E190" s="42" t="s">
        <v>129</v>
      </c>
      <c r="F190" s="42" t="s">
        <v>311</v>
      </c>
      <c r="G190" s="42" t="s">
        <v>72</v>
      </c>
      <c r="H190" s="42" t="s">
        <v>409</v>
      </c>
      <c r="I190" s="42" t="s">
        <v>409</v>
      </c>
      <c r="J190" s="37" t="s">
        <v>363</v>
      </c>
      <c r="K190" s="42" t="s">
        <v>297</v>
      </c>
      <c r="L190" s="42" t="s">
        <v>136</v>
      </c>
      <c r="M190" s="42">
        <v>446361.25009999983</v>
      </c>
      <c r="N190" s="42">
        <v>6110298.6104000006</v>
      </c>
      <c r="O190" s="42">
        <v>446361.25009999983</v>
      </c>
      <c r="P190" s="42">
        <v>6110098.6104000006</v>
      </c>
      <c r="Q190" s="42"/>
      <c r="R190" s="42"/>
      <c r="S190" s="42">
        <v>318</v>
      </c>
    </row>
    <row r="191" spans="1:19" x14ac:dyDescent="0.35">
      <c r="A191" s="42" t="s">
        <v>36</v>
      </c>
      <c r="B191" s="42" t="s">
        <v>310</v>
      </c>
      <c r="C191" s="42" t="s">
        <v>136</v>
      </c>
      <c r="D191" s="42" t="s">
        <v>136</v>
      </c>
      <c r="E191" s="42" t="s">
        <v>129</v>
      </c>
      <c r="F191" s="42" t="s">
        <v>311</v>
      </c>
      <c r="G191" s="42" t="s">
        <v>72</v>
      </c>
      <c r="H191" s="42" t="s">
        <v>409</v>
      </c>
      <c r="I191" s="42" t="s">
        <v>409</v>
      </c>
      <c r="J191" s="37" t="s">
        <v>364</v>
      </c>
      <c r="K191" s="42" t="s">
        <v>297</v>
      </c>
      <c r="L191" s="42" t="s">
        <v>136</v>
      </c>
      <c r="M191" s="42">
        <v>446261.25009999983</v>
      </c>
      <c r="N191" s="42">
        <v>6110198.6104000006</v>
      </c>
      <c r="O191" s="42">
        <v>446461.25009999983</v>
      </c>
      <c r="P191" s="42">
        <v>6110198.6104000006</v>
      </c>
      <c r="Q191" s="42"/>
      <c r="R191" s="42"/>
      <c r="S191" s="42">
        <v>319</v>
      </c>
    </row>
    <row r="192" spans="1:19" x14ac:dyDescent="0.35">
      <c r="A192" s="42" t="s">
        <v>37</v>
      </c>
      <c r="B192" s="42" t="s">
        <v>310</v>
      </c>
      <c r="C192" s="42" t="s">
        <v>136</v>
      </c>
      <c r="D192" s="42" t="s">
        <v>136</v>
      </c>
      <c r="E192" s="42" t="s">
        <v>129</v>
      </c>
      <c r="F192" s="42" t="s">
        <v>311</v>
      </c>
      <c r="G192" s="42" t="s">
        <v>72</v>
      </c>
      <c r="H192" s="42" t="s">
        <v>409</v>
      </c>
      <c r="I192" s="42" t="s">
        <v>409</v>
      </c>
      <c r="J192" s="37" t="s">
        <v>365</v>
      </c>
      <c r="K192" s="42" t="s">
        <v>297</v>
      </c>
      <c r="L192" s="42" t="s">
        <v>136</v>
      </c>
      <c r="M192" s="42">
        <v>450511.28100000042</v>
      </c>
      <c r="N192" s="42">
        <v>6110812.5620000008</v>
      </c>
      <c r="O192" s="42">
        <v>450511.28100000042</v>
      </c>
      <c r="P192" s="42">
        <v>6110612.5620000008</v>
      </c>
      <c r="Q192" s="42"/>
      <c r="R192" s="42"/>
      <c r="S192" s="42">
        <v>320</v>
      </c>
    </row>
    <row r="193" spans="1:19" x14ac:dyDescent="0.35">
      <c r="A193" s="42" t="s">
        <v>37</v>
      </c>
      <c r="B193" s="42" t="s">
        <v>310</v>
      </c>
      <c r="C193" s="42" t="s">
        <v>136</v>
      </c>
      <c r="D193" s="42" t="s">
        <v>136</v>
      </c>
      <c r="E193" s="42" t="s">
        <v>129</v>
      </c>
      <c r="F193" s="42" t="s">
        <v>311</v>
      </c>
      <c r="G193" s="42" t="s">
        <v>72</v>
      </c>
      <c r="H193" s="42" t="s">
        <v>409</v>
      </c>
      <c r="I193" s="42" t="s">
        <v>409</v>
      </c>
      <c r="J193" s="37" t="s">
        <v>366</v>
      </c>
      <c r="K193" s="42" t="s">
        <v>297</v>
      </c>
      <c r="L193" s="42" t="s">
        <v>136</v>
      </c>
      <c r="M193" s="42">
        <v>450411.28100000042</v>
      </c>
      <c r="N193" s="42">
        <v>6110712.5620000008</v>
      </c>
      <c r="O193" s="42">
        <v>450611.28100000042</v>
      </c>
      <c r="P193" s="42">
        <v>6110712.5620000008</v>
      </c>
      <c r="Q193" s="42"/>
      <c r="R193" s="42"/>
      <c r="S193" s="42">
        <v>321</v>
      </c>
    </row>
    <row r="194" spans="1:19" x14ac:dyDescent="0.35">
      <c r="A194" s="42" t="s">
        <v>39</v>
      </c>
      <c r="B194" s="42" t="s">
        <v>310</v>
      </c>
      <c r="C194" s="42" t="s">
        <v>136</v>
      </c>
      <c r="D194" s="42" t="s">
        <v>136</v>
      </c>
      <c r="E194" s="42" t="s">
        <v>129</v>
      </c>
      <c r="F194" s="42" t="s">
        <v>312</v>
      </c>
      <c r="G194" s="42" t="s">
        <v>72</v>
      </c>
      <c r="H194" s="42" t="s">
        <v>409</v>
      </c>
      <c r="I194" s="42" t="s">
        <v>409</v>
      </c>
      <c r="J194" s="37" t="s">
        <v>367</v>
      </c>
      <c r="K194" s="42" t="s">
        <v>297</v>
      </c>
      <c r="L194" s="42" t="s">
        <v>136</v>
      </c>
      <c r="M194" s="42">
        <v>454204.02759999968</v>
      </c>
      <c r="N194" s="42">
        <v>6107144.9780000001</v>
      </c>
      <c r="O194" s="42">
        <v>454204.02759999968</v>
      </c>
      <c r="P194" s="42">
        <v>6106944.9780000001</v>
      </c>
      <c r="Q194" s="42"/>
      <c r="R194" s="42"/>
      <c r="S194" s="42">
        <v>322</v>
      </c>
    </row>
    <row r="195" spans="1:19" x14ac:dyDescent="0.35">
      <c r="A195" s="42" t="s">
        <v>39</v>
      </c>
      <c r="B195" s="42" t="s">
        <v>310</v>
      </c>
      <c r="C195" s="42" t="s">
        <v>136</v>
      </c>
      <c r="D195" s="42" t="s">
        <v>136</v>
      </c>
      <c r="E195" s="42" t="s">
        <v>129</v>
      </c>
      <c r="F195" s="42" t="s">
        <v>312</v>
      </c>
      <c r="G195" s="42" t="s">
        <v>72</v>
      </c>
      <c r="H195" s="42" t="s">
        <v>409</v>
      </c>
      <c r="I195" s="42" t="s">
        <v>409</v>
      </c>
      <c r="J195" s="37" t="s">
        <v>368</v>
      </c>
      <c r="K195" s="42" t="s">
        <v>297</v>
      </c>
      <c r="L195" s="42" t="s">
        <v>136</v>
      </c>
      <c r="M195" s="42">
        <v>454104.02759999968</v>
      </c>
      <c r="N195" s="42">
        <v>6107044.9780000001</v>
      </c>
      <c r="O195" s="42">
        <v>454304.02759999968</v>
      </c>
      <c r="P195" s="42">
        <v>6107044.9780000001</v>
      </c>
      <c r="Q195" s="42"/>
      <c r="R195" s="42"/>
      <c r="S195" s="42">
        <v>323</v>
      </c>
    </row>
    <row r="196" spans="1:19" x14ac:dyDescent="0.35">
      <c r="A196" s="42" t="s">
        <v>54</v>
      </c>
      <c r="B196" s="42" t="s">
        <v>310</v>
      </c>
      <c r="C196" s="42" t="s">
        <v>136</v>
      </c>
      <c r="D196" s="42" t="s">
        <v>136</v>
      </c>
      <c r="E196" s="42" t="s">
        <v>129</v>
      </c>
      <c r="F196" s="42" t="s">
        <v>314</v>
      </c>
      <c r="G196" s="42" t="s">
        <v>72</v>
      </c>
      <c r="H196" s="42" t="s">
        <v>409</v>
      </c>
      <c r="I196" s="42" t="s">
        <v>409</v>
      </c>
      <c r="J196" s="37" t="s">
        <v>391</v>
      </c>
      <c r="K196" s="42" t="s">
        <v>297</v>
      </c>
      <c r="L196" s="42" t="s">
        <v>136</v>
      </c>
      <c r="M196" s="42">
        <v>457890.13269999996</v>
      </c>
      <c r="N196" s="42">
        <v>6103482.5209999997</v>
      </c>
      <c r="O196" s="42">
        <v>457890.13269999996</v>
      </c>
      <c r="P196" s="42">
        <v>6103282.5209999997</v>
      </c>
      <c r="Q196" s="42"/>
      <c r="R196" s="42"/>
      <c r="S196" s="42">
        <v>324</v>
      </c>
    </row>
    <row r="197" spans="1:19" x14ac:dyDescent="0.35">
      <c r="A197" s="42" t="s">
        <v>54</v>
      </c>
      <c r="B197" s="42" t="s">
        <v>310</v>
      </c>
      <c r="C197" s="42" t="s">
        <v>136</v>
      </c>
      <c r="D197" s="42" t="s">
        <v>136</v>
      </c>
      <c r="E197" s="42" t="s">
        <v>129</v>
      </c>
      <c r="F197" s="42" t="s">
        <v>314</v>
      </c>
      <c r="G197" s="42" t="s">
        <v>72</v>
      </c>
      <c r="H197" s="42" t="s">
        <v>409</v>
      </c>
      <c r="I197" s="42" t="s">
        <v>409</v>
      </c>
      <c r="J197" s="37" t="s">
        <v>392</v>
      </c>
      <c r="K197" s="42" t="s">
        <v>297</v>
      </c>
      <c r="L197" s="42" t="s">
        <v>136</v>
      </c>
      <c r="M197" s="42">
        <v>457790.13269999996</v>
      </c>
      <c r="N197" s="42">
        <v>6103382.5209999997</v>
      </c>
      <c r="O197" s="42">
        <v>457990.13269999996</v>
      </c>
      <c r="P197" s="42">
        <v>6103382.5209999997</v>
      </c>
      <c r="Q197" s="42"/>
      <c r="R197" s="42"/>
      <c r="S197" s="42">
        <v>325</v>
      </c>
    </row>
    <row r="198" spans="1:19" x14ac:dyDescent="0.35">
      <c r="A198" s="42" t="s">
        <v>40</v>
      </c>
      <c r="B198" s="42" t="s">
        <v>310</v>
      </c>
      <c r="C198" s="42" t="s">
        <v>136</v>
      </c>
      <c r="D198" s="42" t="s">
        <v>136</v>
      </c>
      <c r="E198" s="42" t="s">
        <v>129</v>
      </c>
      <c r="F198" s="42" t="s">
        <v>312</v>
      </c>
      <c r="G198" s="42" t="s">
        <v>72</v>
      </c>
      <c r="H198" s="42" t="s">
        <v>409</v>
      </c>
      <c r="I198" s="42" t="s">
        <v>409</v>
      </c>
      <c r="J198" s="37" t="s">
        <v>369</v>
      </c>
      <c r="K198" s="42" t="s">
        <v>297</v>
      </c>
      <c r="L198" s="42" t="s">
        <v>136</v>
      </c>
      <c r="M198" s="42">
        <v>461580.1612999998</v>
      </c>
      <c r="N198" s="42">
        <v>6099824.9606999997</v>
      </c>
      <c r="O198" s="42">
        <v>461580.1612999998</v>
      </c>
      <c r="P198" s="42">
        <v>6099624.9606999997</v>
      </c>
      <c r="Q198" s="42"/>
      <c r="R198" s="42"/>
      <c r="S198" s="42">
        <v>326</v>
      </c>
    </row>
    <row r="199" spans="1:19" x14ac:dyDescent="0.35">
      <c r="A199" s="42" t="s">
        <v>40</v>
      </c>
      <c r="B199" s="42" t="s">
        <v>310</v>
      </c>
      <c r="C199" s="42" t="s">
        <v>136</v>
      </c>
      <c r="D199" s="42" t="s">
        <v>136</v>
      </c>
      <c r="E199" s="42" t="s">
        <v>129</v>
      </c>
      <c r="F199" s="42" t="s">
        <v>312</v>
      </c>
      <c r="G199" s="42" t="s">
        <v>72</v>
      </c>
      <c r="H199" s="42" t="s">
        <v>409</v>
      </c>
      <c r="I199" s="42" t="s">
        <v>409</v>
      </c>
      <c r="J199" s="37" t="s">
        <v>370</v>
      </c>
      <c r="K199" s="42" t="s">
        <v>297</v>
      </c>
      <c r="L199" s="42" t="s">
        <v>136</v>
      </c>
      <c r="M199" s="42">
        <v>461480.1612999998</v>
      </c>
      <c r="N199" s="42">
        <v>6099724.9606999997</v>
      </c>
      <c r="O199" s="42">
        <v>461680.1612999998</v>
      </c>
      <c r="P199" s="42">
        <v>6099724.9606999997</v>
      </c>
      <c r="Q199" s="42"/>
      <c r="R199" s="42"/>
      <c r="S199" s="42">
        <v>327</v>
      </c>
    </row>
    <row r="200" spans="1:19" x14ac:dyDescent="0.35">
      <c r="A200" s="42" t="s">
        <v>55</v>
      </c>
      <c r="B200" s="42" t="s">
        <v>310</v>
      </c>
      <c r="C200" s="42" t="s">
        <v>136</v>
      </c>
      <c r="D200" s="42" t="s">
        <v>136</v>
      </c>
      <c r="E200" s="42" t="s">
        <v>129</v>
      </c>
      <c r="F200" s="42" t="s">
        <v>314</v>
      </c>
      <c r="G200" s="42" t="s">
        <v>72</v>
      </c>
      <c r="H200" s="42" t="s">
        <v>409</v>
      </c>
      <c r="I200" s="42" t="s">
        <v>409</v>
      </c>
      <c r="J200" s="37" t="s">
        <v>393</v>
      </c>
      <c r="K200" s="42" t="s">
        <v>297</v>
      </c>
      <c r="L200" s="42" t="s">
        <v>136</v>
      </c>
      <c r="M200" s="42">
        <v>465272.03839999996</v>
      </c>
      <c r="N200" s="42">
        <v>6096170.5310999993</v>
      </c>
      <c r="O200" s="42">
        <v>465272.03839999996</v>
      </c>
      <c r="P200" s="42">
        <v>6095970.5310999993</v>
      </c>
      <c r="Q200" s="42"/>
      <c r="R200" s="42"/>
      <c r="S200" s="42">
        <v>328</v>
      </c>
    </row>
    <row r="201" spans="1:19" x14ac:dyDescent="0.35">
      <c r="A201" s="42" t="s">
        <v>55</v>
      </c>
      <c r="B201" s="42" t="s">
        <v>310</v>
      </c>
      <c r="C201" s="42" t="s">
        <v>136</v>
      </c>
      <c r="D201" s="42" t="s">
        <v>136</v>
      </c>
      <c r="E201" s="42" t="s">
        <v>129</v>
      </c>
      <c r="F201" s="42" t="s">
        <v>314</v>
      </c>
      <c r="G201" s="42" t="s">
        <v>72</v>
      </c>
      <c r="H201" s="42" t="s">
        <v>409</v>
      </c>
      <c r="I201" s="42" t="s">
        <v>409</v>
      </c>
      <c r="J201" s="37" t="s">
        <v>394</v>
      </c>
      <c r="K201" s="42" t="s">
        <v>297</v>
      </c>
      <c r="L201" s="42" t="s">
        <v>136</v>
      </c>
      <c r="M201" s="42">
        <v>465172.03839999996</v>
      </c>
      <c r="N201" s="42">
        <v>6096070.5310999993</v>
      </c>
      <c r="O201" s="42">
        <v>465372.03839999996</v>
      </c>
      <c r="P201" s="42">
        <v>6096070.5310999993</v>
      </c>
      <c r="Q201" s="42"/>
      <c r="R201" s="42"/>
      <c r="S201" s="42">
        <v>329</v>
      </c>
    </row>
    <row r="202" spans="1:19" x14ac:dyDescent="0.35">
      <c r="A202" s="42" t="s">
        <v>41</v>
      </c>
      <c r="B202" s="42" t="s">
        <v>310</v>
      </c>
      <c r="C202" s="42" t="s">
        <v>136</v>
      </c>
      <c r="D202" s="42" t="s">
        <v>136</v>
      </c>
      <c r="E202" s="42" t="s">
        <v>129</v>
      </c>
      <c r="F202" s="42" t="s">
        <v>312</v>
      </c>
      <c r="G202" s="42" t="s">
        <v>72</v>
      </c>
      <c r="H202" s="42" t="s">
        <v>409</v>
      </c>
      <c r="I202" s="42" t="s">
        <v>409</v>
      </c>
      <c r="J202" s="37" t="s">
        <v>371</v>
      </c>
      <c r="K202" s="42" t="s">
        <v>297</v>
      </c>
      <c r="L202" s="42" t="s">
        <v>136</v>
      </c>
      <c r="M202" s="42">
        <v>468967.79750000034</v>
      </c>
      <c r="N202" s="42">
        <v>6092519.3226999994</v>
      </c>
      <c r="O202" s="42">
        <v>468967.79750000034</v>
      </c>
      <c r="P202" s="42">
        <v>6092319.3226999994</v>
      </c>
      <c r="Q202" s="42"/>
      <c r="R202" s="42"/>
      <c r="S202" s="42">
        <v>330</v>
      </c>
    </row>
    <row r="203" spans="1:19" x14ac:dyDescent="0.35">
      <c r="A203" s="42" t="s">
        <v>41</v>
      </c>
      <c r="B203" s="42" t="s">
        <v>310</v>
      </c>
      <c r="C203" s="42" t="s">
        <v>136</v>
      </c>
      <c r="D203" s="42" t="s">
        <v>136</v>
      </c>
      <c r="E203" s="42" t="s">
        <v>129</v>
      </c>
      <c r="F203" s="42" t="s">
        <v>312</v>
      </c>
      <c r="G203" s="42" t="s">
        <v>72</v>
      </c>
      <c r="H203" s="42" t="s">
        <v>409</v>
      </c>
      <c r="I203" s="42" t="s">
        <v>409</v>
      </c>
      <c r="J203" s="37" t="s">
        <v>372</v>
      </c>
      <c r="K203" s="42" t="s">
        <v>297</v>
      </c>
      <c r="L203" s="42" t="s">
        <v>136</v>
      </c>
      <c r="M203" s="42">
        <v>468867.79750000034</v>
      </c>
      <c r="N203" s="42">
        <v>6092419.3226999994</v>
      </c>
      <c r="O203" s="42">
        <v>469067.79750000034</v>
      </c>
      <c r="P203" s="42">
        <v>6092419.3226999994</v>
      </c>
      <c r="Q203" s="42"/>
      <c r="R203" s="42"/>
      <c r="S203" s="42">
        <v>331</v>
      </c>
    </row>
    <row r="204" spans="1:19" x14ac:dyDescent="0.35">
      <c r="A204" s="42" t="s">
        <v>56</v>
      </c>
      <c r="B204" s="42" t="s">
        <v>310</v>
      </c>
      <c r="C204" s="42" t="s">
        <v>136</v>
      </c>
      <c r="D204" s="42" t="s">
        <v>136</v>
      </c>
      <c r="E204" s="42" t="s">
        <v>129</v>
      </c>
      <c r="F204" s="42" t="s">
        <v>314</v>
      </c>
      <c r="G204" s="42" t="s">
        <v>72</v>
      </c>
      <c r="H204" s="42" t="s">
        <v>409</v>
      </c>
      <c r="I204" s="42" t="s">
        <v>409</v>
      </c>
      <c r="J204" s="37" t="s">
        <v>395</v>
      </c>
      <c r="K204" s="42" t="s">
        <v>297</v>
      </c>
      <c r="L204" s="42" t="s">
        <v>136</v>
      </c>
      <c r="M204" s="42">
        <v>467549.55389999971</v>
      </c>
      <c r="N204" s="42">
        <v>6089205.6963</v>
      </c>
      <c r="O204" s="42">
        <v>467549.55389999971</v>
      </c>
      <c r="P204" s="42">
        <v>6089005.6963</v>
      </c>
      <c r="Q204" s="42"/>
      <c r="R204" s="42"/>
      <c r="S204" s="42">
        <v>332</v>
      </c>
    </row>
    <row r="205" spans="1:19" x14ac:dyDescent="0.35">
      <c r="A205" s="42" t="s">
        <v>56</v>
      </c>
      <c r="B205" s="42" t="s">
        <v>310</v>
      </c>
      <c r="C205" s="42" t="s">
        <v>136</v>
      </c>
      <c r="D205" s="42" t="s">
        <v>136</v>
      </c>
      <c r="E205" s="42" t="s">
        <v>129</v>
      </c>
      <c r="F205" s="42" t="s">
        <v>314</v>
      </c>
      <c r="G205" s="42" t="s">
        <v>72</v>
      </c>
      <c r="H205" s="42" t="s">
        <v>409</v>
      </c>
      <c r="I205" s="42" t="s">
        <v>409</v>
      </c>
      <c r="J205" s="37" t="s">
        <v>396</v>
      </c>
      <c r="K205" s="42" t="s">
        <v>297</v>
      </c>
      <c r="L205" s="42" t="s">
        <v>136</v>
      </c>
      <c r="M205" s="42">
        <v>467449.55389999971</v>
      </c>
      <c r="N205" s="42">
        <v>6089105.6963</v>
      </c>
      <c r="O205" s="42">
        <v>467649.55389999971</v>
      </c>
      <c r="P205" s="42">
        <v>6089105.6963</v>
      </c>
      <c r="Q205" s="42"/>
      <c r="R205" s="42"/>
      <c r="S205" s="42">
        <v>333</v>
      </c>
    </row>
    <row r="206" spans="1:19" x14ac:dyDescent="0.35">
      <c r="A206" s="42" t="s">
        <v>42</v>
      </c>
      <c r="B206" s="42" t="s">
        <v>310</v>
      </c>
      <c r="C206" s="42" t="s">
        <v>136</v>
      </c>
      <c r="D206" s="42" t="s">
        <v>136</v>
      </c>
      <c r="E206" s="42" t="s">
        <v>129</v>
      </c>
      <c r="F206" s="42" t="s">
        <v>312</v>
      </c>
      <c r="G206" s="42" t="s">
        <v>72</v>
      </c>
      <c r="H206" s="42" t="s">
        <v>409</v>
      </c>
      <c r="I206" s="42" t="s">
        <v>409</v>
      </c>
      <c r="J206" s="37" t="s">
        <v>373</v>
      </c>
      <c r="K206" s="42" t="s">
        <v>297</v>
      </c>
      <c r="L206" s="42" t="s">
        <v>136</v>
      </c>
      <c r="M206" s="42">
        <v>464351.64699999988</v>
      </c>
      <c r="N206" s="42">
        <v>6085917.4246999994</v>
      </c>
      <c r="O206" s="42">
        <v>464351.64699999988</v>
      </c>
      <c r="P206" s="42">
        <v>6085717.4246999994</v>
      </c>
      <c r="Q206" s="42"/>
      <c r="R206" s="42"/>
      <c r="S206" s="42">
        <v>334</v>
      </c>
    </row>
    <row r="207" spans="1:19" x14ac:dyDescent="0.35">
      <c r="A207" s="42" t="s">
        <v>42</v>
      </c>
      <c r="B207" s="42" t="s">
        <v>310</v>
      </c>
      <c r="C207" s="42" t="s">
        <v>136</v>
      </c>
      <c r="D207" s="42" t="s">
        <v>136</v>
      </c>
      <c r="E207" s="42" t="s">
        <v>129</v>
      </c>
      <c r="F207" s="42" t="s">
        <v>312</v>
      </c>
      <c r="G207" s="42" t="s">
        <v>72</v>
      </c>
      <c r="H207" s="42" t="s">
        <v>409</v>
      </c>
      <c r="I207" s="42" t="s">
        <v>409</v>
      </c>
      <c r="J207" s="37" t="s">
        <v>374</v>
      </c>
      <c r="K207" s="42" t="s">
        <v>297</v>
      </c>
      <c r="L207" s="42" t="s">
        <v>136</v>
      </c>
      <c r="M207" s="42">
        <v>464251.64699999988</v>
      </c>
      <c r="N207" s="42">
        <v>6085817.4246999994</v>
      </c>
      <c r="O207" s="42">
        <v>464451.64699999988</v>
      </c>
      <c r="P207" s="42">
        <v>6085817.4246999994</v>
      </c>
      <c r="Q207" s="42"/>
      <c r="R207" s="42"/>
      <c r="S207" s="42">
        <v>335</v>
      </c>
    </row>
    <row r="208" spans="1:19" x14ac:dyDescent="0.35">
      <c r="A208" s="42" t="s">
        <v>57</v>
      </c>
      <c r="B208" s="42" t="s">
        <v>310</v>
      </c>
      <c r="C208" s="42" t="s">
        <v>136</v>
      </c>
      <c r="D208" s="42" t="s">
        <v>136</v>
      </c>
      <c r="E208" s="42" t="s">
        <v>129</v>
      </c>
      <c r="F208" s="42" t="s">
        <v>314</v>
      </c>
      <c r="G208" s="42" t="s">
        <v>72</v>
      </c>
      <c r="H208" s="42" t="s">
        <v>409</v>
      </c>
      <c r="I208" s="42" t="s">
        <v>409</v>
      </c>
      <c r="J208" s="37" t="s">
        <v>397</v>
      </c>
      <c r="K208" s="42" t="s">
        <v>297</v>
      </c>
      <c r="L208" s="42" t="s">
        <v>136</v>
      </c>
      <c r="M208" s="42">
        <v>461107.78089999966</v>
      </c>
      <c r="N208" s="42">
        <v>6082678.1952</v>
      </c>
      <c r="O208" s="42">
        <v>461107.78089999966</v>
      </c>
      <c r="P208" s="42">
        <v>6082478.1952</v>
      </c>
      <c r="Q208" s="42"/>
      <c r="R208" s="42"/>
      <c r="S208" s="42">
        <v>336</v>
      </c>
    </row>
    <row r="209" spans="1:19" x14ac:dyDescent="0.35">
      <c r="A209" s="42" t="s">
        <v>57</v>
      </c>
      <c r="B209" s="42" t="s">
        <v>310</v>
      </c>
      <c r="C209" s="42" t="s">
        <v>136</v>
      </c>
      <c r="D209" s="42" t="s">
        <v>136</v>
      </c>
      <c r="E209" s="42" t="s">
        <v>129</v>
      </c>
      <c r="F209" s="42" t="s">
        <v>314</v>
      </c>
      <c r="G209" s="42" t="s">
        <v>72</v>
      </c>
      <c r="H209" s="42" t="s">
        <v>409</v>
      </c>
      <c r="I209" s="42" t="s">
        <v>409</v>
      </c>
      <c r="J209" s="37" t="s">
        <v>398</v>
      </c>
      <c r="K209" s="42" t="s">
        <v>297</v>
      </c>
      <c r="L209" s="42" t="s">
        <v>136</v>
      </c>
      <c r="M209" s="42">
        <v>461007.78089999966</v>
      </c>
      <c r="N209" s="42">
        <v>6082578.1952</v>
      </c>
      <c r="O209" s="42">
        <v>461207.78089999966</v>
      </c>
      <c r="P209" s="42">
        <v>6082578.1952</v>
      </c>
      <c r="Q209" s="42"/>
      <c r="R209" s="42"/>
      <c r="S209" s="42">
        <v>337</v>
      </c>
    </row>
    <row r="210" spans="1:19" x14ac:dyDescent="0.35">
      <c r="A210" s="42" t="s">
        <v>43</v>
      </c>
      <c r="B210" s="42" t="s">
        <v>310</v>
      </c>
      <c r="C210" s="42" t="s">
        <v>136</v>
      </c>
      <c r="D210" s="42" t="s">
        <v>136</v>
      </c>
      <c r="E210" s="42" t="s">
        <v>129</v>
      </c>
      <c r="F210" s="42" t="s">
        <v>312</v>
      </c>
      <c r="G210" s="42" t="s">
        <v>72</v>
      </c>
      <c r="H210" s="42" t="s">
        <v>409</v>
      </c>
      <c r="I210" s="42" t="s">
        <v>409</v>
      </c>
      <c r="J210" s="37" t="s">
        <v>375</v>
      </c>
      <c r="K210" s="42" t="s">
        <v>297</v>
      </c>
      <c r="L210" s="42" t="s">
        <v>136</v>
      </c>
      <c r="M210" s="42">
        <v>457963.45120000001</v>
      </c>
      <c r="N210" s="42">
        <v>6079366.2169000003</v>
      </c>
      <c r="O210" s="42">
        <v>457963.45120000001</v>
      </c>
      <c r="P210" s="42">
        <v>6079166.2169000003</v>
      </c>
      <c r="Q210" s="42"/>
      <c r="R210" s="42"/>
      <c r="S210" s="42">
        <v>338</v>
      </c>
    </row>
    <row r="211" spans="1:19" x14ac:dyDescent="0.35">
      <c r="A211" s="42" t="s">
        <v>43</v>
      </c>
      <c r="B211" s="42" t="s">
        <v>310</v>
      </c>
      <c r="C211" s="42" t="s">
        <v>136</v>
      </c>
      <c r="D211" s="42" t="s">
        <v>136</v>
      </c>
      <c r="E211" s="42" t="s">
        <v>129</v>
      </c>
      <c r="F211" s="42" t="s">
        <v>312</v>
      </c>
      <c r="G211" s="42" t="s">
        <v>72</v>
      </c>
      <c r="H211" s="42" t="s">
        <v>409</v>
      </c>
      <c r="I211" s="42" t="s">
        <v>409</v>
      </c>
      <c r="J211" s="37" t="s">
        <v>376</v>
      </c>
      <c r="K211" s="42" t="s">
        <v>297</v>
      </c>
      <c r="L211" s="42" t="s">
        <v>136</v>
      </c>
      <c r="M211" s="42">
        <v>457863.45120000001</v>
      </c>
      <c r="N211" s="42">
        <v>6079266.2169000003</v>
      </c>
      <c r="O211" s="42">
        <v>458063.45120000001</v>
      </c>
      <c r="P211" s="42">
        <v>6079266.2169000003</v>
      </c>
      <c r="Q211" s="42"/>
      <c r="R211" s="42"/>
      <c r="S211" s="42">
        <v>339</v>
      </c>
    </row>
    <row r="212" spans="1:19" x14ac:dyDescent="0.35">
      <c r="A212" s="42" t="s">
        <v>45</v>
      </c>
      <c r="B212" s="42" t="s">
        <v>310</v>
      </c>
      <c r="C212" s="42" t="s">
        <v>136</v>
      </c>
      <c r="D212" s="42" t="s">
        <v>136</v>
      </c>
      <c r="E212" s="42" t="s">
        <v>129</v>
      </c>
      <c r="F212" s="42" t="s">
        <v>403</v>
      </c>
      <c r="G212" s="42" t="s">
        <v>72</v>
      </c>
      <c r="H212" s="42" t="s">
        <v>409</v>
      </c>
      <c r="I212" s="42" t="s">
        <v>409</v>
      </c>
      <c r="J212" s="37" t="s">
        <v>377</v>
      </c>
      <c r="K212" s="42" t="s">
        <v>297</v>
      </c>
      <c r="L212" s="42" t="s">
        <v>136</v>
      </c>
      <c r="M212" s="42">
        <v>453667.9040000001</v>
      </c>
      <c r="N212" s="42">
        <v>6076073.5407999996</v>
      </c>
      <c r="O212" s="42">
        <v>453667.9040000001</v>
      </c>
      <c r="P212" s="42">
        <v>6075873.5407999996</v>
      </c>
      <c r="Q212" s="42"/>
      <c r="R212" s="42"/>
      <c r="S212" s="42">
        <v>340</v>
      </c>
    </row>
    <row r="213" spans="1:19" x14ac:dyDescent="0.35">
      <c r="A213" s="42" t="s">
        <v>45</v>
      </c>
      <c r="B213" s="42" t="s">
        <v>310</v>
      </c>
      <c r="C213" s="42" t="s">
        <v>136</v>
      </c>
      <c r="D213" s="42" t="s">
        <v>136</v>
      </c>
      <c r="E213" s="42" t="s">
        <v>129</v>
      </c>
      <c r="F213" s="42" t="s">
        <v>403</v>
      </c>
      <c r="G213" s="42" t="s">
        <v>72</v>
      </c>
      <c r="H213" s="42" t="s">
        <v>409</v>
      </c>
      <c r="I213" s="42" t="s">
        <v>409</v>
      </c>
      <c r="J213" s="37" t="s">
        <v>378</v>
      </c>
      <c r="K213" s="42" t="s">
        <v>297</v>
      </c>
      <c r="L213" s="42" t="s">
        <v>136</v>
      </c>
      <c r="M213" s="42">
        <v>453567.9040000001</v>
      </c>
      <c r="N213" s="42">
        <v>6075973.5407999996</v>
      </c>
      <c r="O213" s="42">
        <v>453767.9040000001</v>
      </c>
      <c r="P213" s="42">
        <v>6075973.5407999996</v>
      </c>
      <c r="Q213" s="42"/>
      <c r="R213" s="42"/>
      <c r="S213" s="42">
        <v>341</v>
      </c>
    </row>
    <row r="214" spans="1:19" x14ac:dyDescent="0.35">
      <c r="A214" s="42" t="s">
        <v>47</v>
      </c>
      <c r="B214" s="42" t="s">
        <v>310</v>
      </c>
      <c r="C214" s="42" t="s">
        <v>136</v>
      </c>
      <c r="D214" s="42" t="s">
        <v>136</v>
      </c>
      <c r="E214" s="42" t="s">
        <v>129</v>
      </c>
      <c r="F214" s="42" t="s">
        <v>313</v>
      </c>
      <c r="G214" s="42" t="s">
        <v>72</v>
      </c>
      <c r="H214" s="42" t="s">
        <v>409</v>
      </c>
      <c r="I214" s="42" t="s">
        <v>409</v>
      </c>
      <c r="J214" s="37" t="s">
        <v>379</v>
      </c>
      <c r="K214" s="42" t="s">
        <v>297</v>
      </c>
      <c r="L214" s="42" t="s">
        <v>136</v>
      </c>
      <c r="M214" s="42">
        <v>448860.05869999994</v>
      </c>
      <c r="N214" s="42">
        <v>6080028.0810000002</v>
      </c>
      <c r="O214" s="42">
        <v>448860.05869999994</v>
      </c>
      <c r="P214" s="42">
        <v>6079828.0810000002</v>
      </c>
      <c r="Q214" s="42"/>
      <c r="R214" s="42"/>
      <c r="S214" s="42">
        <v>342</v>
      </c>
    </row>
    <row r="215" spans="1:19" x14ac:dyDescent="0.35">
      <c r="A215" s="42" t="s">
        <v>47</v>
      </c>
      <c r="B215" s="42" t="s">
        <v>310</v>
      </c>
      <c r="C215" s="42" t="s">
        <v>136</v>
      </c>
      <c r="D215" s="42" t="s">
        <v>136</v>
      </c>
      <c r="E215" s="42" t="s">
        <v>129</v>
      </c>
      <c r="F215" s="42" t="s">
        <v>313</v>
      </c>
      <c r="G215" s="42" t="s">
        <v>72</v>
      </c>
      <c r="H215" s="42" t="s">
        <v>409</v>
      </c>
      <c r="I215" s="42" t="s">
        <v>409</v>
      </c>
      <c r="J215" s="37" t="s">
        <v>380</v>
      </c>
      <c r="K215" s="42" t="s">
        <v>297</v>
      </c>
      <c r="L215" s="42" t="s">
        <v>136</v>
      </c>
      <c r="M215" s="42">
        <v>448760.05869999994</v>
      </c>
      <c r="N215" s="42">
        <v>6079928.0810000002</v>
      </c>
      <c r="O215" s="42">
        <v>448960.05869999994</v>
      </c>
      <c r="P215" s="42">
        <v>6079928.0810000002</v>
      </c>
      <c r="Q215" s="42"/>
      <c r="R215" s="42"/>
      <c r="S215" s="42">
        <v>343</v>
      </c>
    </row>
    <row r="216" spans="1:19" x14ac:dyDescent="0.35">
      <c r="A216" s="42" t="s">
        <v>58</v>
      </c>
      <c r="B216" s="42" t="s">
        <v>310</v>
      </c>
      <c r="C216" s="42" t="s">
        <v>136</v>
      </c>
      <c r="D216" s="42" t="s">
        <v>136</v>
      </c>
      <c r="E216" s="42" t="s">
        <v>129</v>
      </c>
      <c r="F216" s="42" t="s">
        <v>314</v>
      </c>
      <c r="G216" s="42" t="s">
        <v>72</v>
      </c>
      <c r="H216" s="42" t="s">
        <v>409</v>
      </c>
      <c r="I216" s="42" t="s">
        <v>409</v>
      </c>
      <c r="J216" s="37" t="s">
        <v>399</v>
      </c>
      <c r="K216" s="42" t="s">
        <v>297</v>
      </c>
      <c r="L216" s="42" t="s">
        <v>136</v>
      </c>
      <c r="M216" s="42">
        <v>444452.02300000004</v>
      </c>
      <c r="N216" s="42">
        <v>6084162.8092</v>
      </c>
      <c r="O216" s="42">
        <v>444452.02300000004</v>
      </c>
      <c r="P216" s="42">
        <v>6083962.8092</v>
      </c>
      <c r="Q216" s="42"/>
      <c r="R216" s="42"/>
      <c r="S216" s="42">
        <v>344</v>
      </c>
    </row>
    <row r="217" spans="1:19" x14ac:dyDescent="0.35">
      <c r="A217" s="42" t="s">
        <v>58</v>
      </c>
      <c r="B217" s="42" t="s">
        <v>310</v>
      </c>
      <c r="C217" s="42" t="s">
        <v>136</v>
      </c>
      <c r="D217" s="42" t="s">
        <v>136</v>
      </c>
      <c r="E217" s="42" t="s">
        <v>129</v>
      </c>
      <c r="F217" s="42" t="s">
        <v>314</v>
      </c>
      <c r="G217" s="42" t="s">
        <v>72</v>
      </c>
      <c r="H217" s="42" t="s">
        <v>409</v>
      </c>
      <c r="I217" s="42" t="s">
        <v>409</v>
      </c>
      <c r="J217" s="37" t="s">
        <v>400</v>
      </c>
      <c r="K217" s="42" t="s">
        <v>297</v>
      </c>
      <c r="L217" s="42" t="s">
        <v>136</v>
      </c>
      <c r="M217" s="42">
        <v>444352.02300000004</v>
      </c>
      <c r="N217" s="42">
        <v>6084062.8092</v>
      </c>
      <c r="O217" s="42">
        <v>444552.02300000004</v>
      </c>
      <c r="P217" s="42">
        <v>6084062.8092</v>
      </c>
      <c r="Q217" s="42"/>
      <c r="R217" s="42"/>
      <c r="S217" s="42">
        <v>345</v>
      </c>
    </row>
    <row r="218" spans="1:19" x14ac:dyDescent="0.35">
      <c r="A218" s="42" t="s">
        <v>48</v>
      </c>
      <c r="B218" s="42" t="s">
        <v>310</v>
      </c>
      <c r="C218" s="42" t="s">
        <v>136</v>
      </c>
      <c r="D218" s="42" t="s">
        <v>136</v>
      </c>
      <c r="E218" s="42" t="s">
        <v>129</v>
      </c>
      <c r="F218" s="42" t="s">
        <v>313</v>
      </c>
      <c r="G218" s="42" t="s">
        <v>72</v>
      </c>
      <c r="H218" s="42" t="s">
        <v>409</v>
      </c>
      <c r="I218" s="42" t="s">
        <v>409</v>
      </c>
      <c r="J218" s="37" t="s">
        <v>381</v>
      </c>
      <c r="K218" s="42" t="s">
        <v>297</v>
      </c>
      <c r="L218" s="42" t="s">
        <v>136</v>
      </c>
      <c r="M218" s="42">
        <v>440061.63379999995</v>
      </c>
      <c r="N218" s="42">
        <v>6088298.1305999998</v>
      </c>
      <c r="O218" s="42">
        <v>440061.63379999995</v>
      </c>
      <c r="P218" s="42">
        <v>6088098.1305999998</v>
      </c>
      <c r="Q218" s="42"/>
      <c r="R218" s="42"/>
      <c r="S218" s="42">
        <v>346</v>
      </c>
    </row>
    <row r="219" spans="1:19" x14ac:dyDescent="0.35">
      <c r="A219" s="42" t="s">
        <v>48</v>
      </c>
      <c r="B219" s="42" t="s">
        <v>310</v>
      </c>
      <c r="C219" s="42" t="s">
        <v>136</v>
      </c>
      <c r="D219" s="42" t="s">
        <v>136</v>
      </c>
      <c r="E219" s="42" t="s">
        <v>129</v>
      </c>
      <c r="F219" s="42" t="s">
        <v>313</v>
      </c>
      <c r="G219" s="42" t="s">
        <v>72</v>
      </c>
      <c r="H219" s="42" t="s">
        <v>409</v>
      </c>
      <c r="I219" s="42" t="s">
        <v>409</v>
      </c>
      <c r="J219" s="37" t="s">
        <v>382</v>
      </c>
      <c r="K219" s="42" t="s">
        <v>297</v>
      </c>
      <c r="L219" s="42" t="s">
        <v>136</v>
      </c>
      <c r="M219" s="42">
        <v>439961.63379999995</v>
      </c>
      <c r="N219" s="42">
        <v>6088198.1305999998</v>
      </c>
      <c r="O219" s="42">
        <v>440161.63379999995</v>
      </c>
      <c r="P219" s="42">
        <v>6088198.1305999998</v>
      </c>
      <c r="Q219" s="42"/>
      <c r="R219" s="42"/>
      <c r="S219" s="42">
        <v>347</v>
      </c>
    </row>
    <row r="220" spans="1:19" x14ac:dyDescent="0.35">
      <c r="A220" s="42" t="s">
        <v>59</v>
      </c>
      <c r="B220" s="42" t="s">
        <v>310</v>
      </c>
      <c r="C220" s="42" t="s">
        <v>136</v>
      </c>
      <c r="D220" s="42" t="s">
        <v>136</v>
      </c>
      <c r="E220" s="42" t="s">
        <v>129</v>
      </c>
      <c r="F220" s="42" t="s">
        <v>314</v>
      </c>
      <c r="G220" s="42" t="s">
        <v>72</v>
      </c>
      <c r="H220" s="42" t="s">
        <v>409</v>
      </c>
      <c r="I220" s="42" t="s">
        <v>409</v>
      </c>
      <c r="J220" s="37" t="s">
        <v>401</v>
      </c>
      <c r="K220" s="42" t="s">
        <v>297</v>
      </c>
      <c r="L220" s="42" t="s">
        <v>136</v>
      </c>
      <c r="M220" s="42">
        <v>435674.03760000039</v>
      </c>
      <c r="N220" s="42">
        <v>6092436.0044999998</v>
      </c>
      <c r="O220" s="42">
        <v>435674.03760000039</v>
      </c>
      <c r="P220" s="42">
        <v>6092236.0044999998</v>
      </c>
      <c r="Q220" s="42"/>
      <c r="R220" s="42"/>
      <c r="S220" s="42">
        <v>348</v>
      </c>
    </row>
    <row r="221" spans="1:19" x14ac:dyDescent="0.35">
      <c r="A221" s="42" t="s">
        <v>59</v>
      </c>
      <c r="B221" s="42" t="s">
        <v>310</v>
      </c>
      <c r="C221" s="42" t="s">
        <v>136</v>
      </c>
      <c r="D221" s="42" t="s">
        <v>136</v>
      </c>
      <c r="E221" s="42" t="s">
        <v>129</v>
      </c>
      <c r="F221" s="42" t="s">
        <v>314</v>
      </c>
      <c r="G221" s="42" t="s">
        <v>72</v>
      </c>
      <c r="H221" s="42" t="s">
        <v>409</v>
      </c>
      <c r="I221" s="42" t="s">
        <v>409</v>
      </c>
      <c r="J221" s="37" t="s">
        <v>402</v>
      </c>
      <c r="K221" s="42" t="s">
        <v>297</v>
      </c>
      <c r="L221" s="42" t="s">
        <v>136</v>
      </c>
      <c r="M221" s="42">
        <v>435574.03760000039</v>
      </c>
      <c r="N221" s="42">
        <v>6092336.0044999998</v>
      </c>
      <c r="O221" s="42">
        <v>435774.03760000039</v>
      </c>
      <c r="P221" s="42">
        <v>6092336.0044999998</v>
      </c>
      <c r="Q221" s="42"/>
      <c r="R221" s="42"/>
      <c r="S221" s="42">
        <v>349</v>
      </c>
    </row>
    <row r="222" spans="1:19" x14ac:dyDescent="0.35">
      <c r="A222" s="42" t="s">
        <v>49</v>
      </c>
      <c r="B222" s="42" t="s">
        <v>310</v>
      </c>
      <c r="C222" s="42" t="s">
        <v>136</v>
      </c>
      <c r="D222" s="42" t="s">
        <v>136</v>
      </c>
      <c r="E222" s="42" t="s">
        <v>129</v>
      </c>
      <c r="F222" s="42" t="s">
        <v>313</v>
      </c>
      <c r="G222" s="42" t="s">
        <v>72</v>
      </c>
      <c r="H222" s="42" t="s">
        <v>409</v>
      </c>
      <c r="I222" s="42" t="s">
        <v>409</v>
      </c>
      <c r="J222" s="37" t="s">
        <v>383</v>
      </c>
      <c r="K222" s="42" t="s">
        <v>297</v>
      </c>
      <c r="L222" s="42" t="s">
        <v>136</v>
      </c>
      <c r="M222" s="42">
        <v>431994.76470000017</v>
      </c>
      <c r="N222" s="42">
        <v>6096563.8749000002</v>
      </c>
      <c r="O222" s="42">
        <v>431994.76470000017</v>
      </c>
      <c r="P222" s="42">
        <v>6096363.8749000002</v>
      </c>
      <c r="Q222" s="42"/>
      <c r="R222" s="42"/>
      <c r="S222" s="42">
        <v>350</v>
      </c>
    </row>
    <row r="223" spans="1:19" x14ac:dyDescent="0.35">
      <c r="A223" s="42" t="s">
        <v>49</v>
      </c>
      <c r="B223" s="42" t="s">
        <v>310</v>
      </c>
      <c r="C223" s="42" t="s">
        <v>136</v>
      </c>
      <c r="D223" s="42" t="s">
        <v>136</v>
      </c>
      <c r="E223" s="42" t="s">
        <v>129</v>
      </c>
      <c r="F223" s="42" t="s">
        <v>313</v>
      </c>
      <c r="G223" s="42" t="s">
        <v>72</v>
      </c>
      <c r="H223" s="42" t="s">
        <v>409</v>
      </c>
      <c r="I223" s="42" t="s">
        <v>409</v>
      </c>
      <c r="J223" s="37" t="s">
        <v>384</v>
      </c>
      <c r="K223" s="42" t="s">
        <v>297</v>
      </c>
      <c r="L223" s="42" t="s">
        <v>136</v>
      </c>
      <c r="M223" s="42">
        <v>431894.76470000017</v>
      </c>
      <c r="N223" s="42">
        <v>6096463.8749000002</v>
      </c>
      <c r="O223" s="42">
        <v>432094.76470000017</v>
      </c>
      <c r="P223" s="42">
        <v>6096463.8749000002</v>
      </c>
      <c r="Q223" s="42"/>
      <c r="R223" s="42"/>
      <c r="S223" s="42">
        <v>351</v>
      </c>
    </row>
    <row r="224" spans="1:19" x14ac:dyDescent="0.35">
      <c r="A224" s="42" t="s">
        <v>52</v>
      </c>
      <c r="B224" s="42" t="s">
        <v>310</v>
      </c>
      <c r="C224" s="42" t="s">
        <v>136</v>
      </c>
      <c r="D224" s="42" t="s">
        <v>136</v>
      </c>
      <c r="E224" s="42" t="s">
        <v>129</v>
      </c>
      <c r="F224" s="42" t="s">
        <v>314</v>
      </c>
      <c r="G224" s="42" t="s">
        <v>72</v>
      </c>
      <c r="H224" s="42" t="s">
        <v>409</v>
      </c>
      <c r="I224" s="42" t="s">
        <v>409</v>
      </c>
      <c r="J224" s="37" t="s">
        <v>387</v>
      </c>
      <c r="K224" s="42" t="s">
        <v>297</v>
      </c>
      <c r="L224" s="42" t="s">
        <v>136</v>
      </c>
      <c r="M224" s="42">
        <v>435322.59759999998</v>
      </c>
      <c r="N224" s="42">
        <v>6100443.2871000003</v>
      </c>
      <c r="O224" s="42">
        <v>435322.59759999998</v>
      </c>
      <c r="P224" s="42">
        <v>6100243.2871000003</v>
      </c>
      <c r="Q224" s="42"/>
      <c r="R224" s="42"/>
      <c r="S224" s="42">
        <v>352</v>
      </c>
    </row>
    <row r="225" spans="1:19" x14ac:dyDescent="0.35">
      <c r="A225" s="42" t="s">
        <v>52</v>
      </c>
      <c r="B225" s="42" t="s">
        <v>310</v>
      </c>
      <c r="C225" s="42" t="s">
        <v>136</v>
      </c>
      <c r="D225" s="42" t="s">
        <v>136</v>
      </c>
      <c r="E225" s="42" t="s">
        <v>129</v>
      </c>
      <c r="F225" s="42" t="s">
        <v>314</v>
      </c>
      <c r="G225" s="42" t="s">
        <v>72</v>
      </c>
      <c r="H225" s="42" t="s">
        <v>409</v>
      </c>
      <c r="I225" s="42" t="s">
        <v>409</v>
      </c>
      <c r="J225" s="37" t="s">
        <v>388</v>
      </c>
      <c r="K225" s="42" t="s">
        <v>297</v>
      </c>
      <c r="L225" s="42" t="s">
        <v>136</v>
      </c>
      <c r="M225" s="42">
        <v>435222.59759999998</v>
      </c>
      <c r="N225" s="42">
        <v>6100343.2871000003</v>
      </c>
      <c r="O225" s="42">
        <v>435422.59759999998</v>
      </c>
      <c r="P225" s="42">
        <v>6100343.2871000003</v>
      </c>
      <c r="Q225" s="42"/>
      <c r="R225" s="42"/>
      <c r="S225" s="42">
        <v>353</v>
      </c>
    </row>
    <row r="226" spans="1:19" x14ac:dyDescent="0.35">
      <c r="A226" s="42" t="s">
        <v>50</v>
      </c>
      <c r="B226" s="42" t="s">
        <v>310</v>
      </c>
      <c r="C226" s="42" t="s">
        <v>136</v>
      </c>
      <c r="D226" s="42" t="s">
        <v>136</v>
      </c>
      <c r="E226" s="42" t="s">
        <v>129</v>
      </c>
      <c r="F226" s="42" t="s">
        <v>313</v>
      </c>
      <c r="G226" s="42" t="s">
        <v>72</v>
      </c>
      <c r="H226" s="42" t="s">
        <v>409</v>
      </c>
      <c r="I226" s="42" t="s">
        <v>409</v>
      </c>
      <c r="J226" s="37" t="s">
        <v>385</v>
      </c>
      <c r="K226" s="42" t="s">
        <v>297</v>
      </c>
      <c r="L226" s="42" t="s">
        <v>136</v>
      </c>
      <c r="M226" s="42">
        <v>438813.82259999961</v>
      </c>
      <c r="N226" s="42">
        <v>6103931.5159000009</v>
      </c>
      <c r="O226" s="42">
        <v>438813.82259999961</v>
      </c>
      <c r="P226" s="42">
        <v>6103731.5159000009</v>
      </c>
      <c r="Q226" s="42"/>
      <c r="R226" s="42"/>
      <c r="S226" s="42">
        <v>354</v>
      </c>
    </row>
    <row r="227" spans="1:19" x14ac:dyDescent="0.35">
      <c r="A227" s="42" t="s">
        <v>50</v>
      </c>
      <c r="B227" s="42" t="s">
        <v>310</v>
      </c>
      <c r="C227" s="42" t="s">
        <v>136</v>
      </c>
      <c r="D227" s="42" t="s">
        <v>136</v>
      </c>
      <c r="E227" s="42" t="s">
        <v>129</v>
      </c>
      <c r="F227" s="42" t="s">
        <v>313</v>
      </c>
      <c r="G227" s="42" t="s">
        <v>72</v>
      </c>
      <c r="H227" s="42" t="s">
        <v>409</v>
      </c>
      <c r="I227" s="42" t="s">
        <v>409</v>
      </c>
      <c r="J227" s="37" t="s">
        <v>386</v>
      </c>
      <c r="K227" s="42" t="s">
        <v>297</v>
      </c>
      <c r="L227" s="42" t="s">
        <v>136</v>
      </c>
      <c r="M227" s="42">
        <v>438713.82259999961</v>
      </c>
      <c r="N227" s="42">
        <v>6103831.5159000009</v>
      </c>
      <c r="O227" s="42">
        <v>438913.82259999961</v>
      </c>
      <c r="P227" s="42">
        <v>6103831.5159000009</v>
      </c>
      <c r="Q227" s="42"/>
      <c r="R227" s="42"/>
      <c r="S227" s="42">
        <v>355</v>
      </c>
    </row>
    <row r="228" spans="1:19" x14ac:dyDescent="0.35">
      <c r="A228" s="42" t="s">
        <v>53</v>
      </c>
      <c r="B228" s="42" t="s">
        <v>310</v>
      </c>
      <c r="C228" s="42" t="s">
        <v>136</v>
      </c>
      <c r="D228" s="42" t="s">
        <v>136</v>
      </c>
      <c r="E228" s="42" t="s">
        <v>129</v>
      </c>
      <c r="F228" s="42" t="s">
        <v>314</v>
      </c>
      <c r="G228" s="42" t="s">
        <v>72</v>
      </c>
      <c r="H228" s="42" t="s">
        <v>409</v>
      </c>
      <c r="I228" s="42" t="s">
        <v>409</v>
      </c>
      <c r="J228" s="37" t="s">
        <v>389</v>
      </c>
      <c r="K228" s="42" t="s">
        <v>297</v>
      </c>
      <c r="L228" s="42" t="s">
        <v>136</v>
      </c>
      <c r="M228" s="42">
        <v>442326.5652999999</v>
      </c>
      <c r="N228" s="42">
        <v>6107447.9257999994</v>
      </c>
      <c r="O228" s="42">
        <v>442326.5652999999</v>
      </c>
      <c r="P228" s="42">
        <v>6107247.9257999994</v>
      </c>
      <c r="Q228" s="42"/>
      <c r="R228" s="42"/>
      <c r="S228" s="42">
        <v>356</v>
      </c>
    </row>
    <row r="229" spans="1:19" x14ac:dyDescent="0.35">
      <c r="A229" s="42" t="s">
        <v>53</v>
      </c>
      <c r="B229" s="42" t="s">
        <v>310</v>
      </c>
      <c r="C229" s="42" t="s">
        <v>136</v>
      </c>
      <c r="D229" s="42" t="s">
        <v>136</v>
      </c>
      <c r="E229" s="42" t="s">
        <v>129</v>
      </c>
      <c r="F229" s="42" t="s">
        <v>314</v>
      </c>
      <c r="G229" s="42" t="s">
        <v>72</v>
      </c>
      <c r="H229" s="42" t="s">
        <v>409</v>
      </c>
      <c r="I229" s="42" t="s">
        <v>409</v>
      </c>
      <c r="J229" s="37" t="s">
        <v>390</v>
      </c>
      <c r="K229" s="42" t="s">
        <v>297</v>
      </c>
      <c r="L229" s="42" t="s">
        <v>136</v>
      </c>
      <c r="M229" s="42">
        <v>442226.5652999999</v>
      </c>
      <c r="N229" s="42">
        <v>6107347.9257999994</v>
      </c>
      <c r="O229" s="42">
        <v>442426.5652999999</v>
      </c>
      <c r="P229" s="42">
        <v>6107347.9257999994</v>
      </c>
      <c r="Q229" s="42"/>
      <c r="R229" s="42"/>
      <c r="S229" s="42">
        <v>357</v>
      </c>
    </row>
  </sheetData>
  <phoneticPr fontId="1" type="noConversion"/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CFF24-08DC-4A79-8ED8-26F7024F0D4F}">
  <sheetPr>
    <tabColor theme="1" tint="0.249977111117893"/>
  </sheetPr>
  <dimension ref="A1"/>
  <sheetViews>
    <sheetView workbookViewId="0">
      <selection activeCell="U27" sqref="U27"/>
    </sheetView>
  </sheetViews>
  <sheetFormatPr defaultRowHeight="14.5" x14ac:dyDescent="0.3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C07959F2F750C46AEEE657EA71A1E9F" ma:contentTypeVersion="13" ma:contentTypeDescription="Create a new document." ma:contentTypeScope="" ma:versionID="16fa8fc1f26a353b1fe92c087395dacc">
  <xsd:schema xmlns:xsd="http://www.w3.org/2001/XMLSchema" xmlns:xs="http://www.w3.org/2001/XMLSchema" xmlns:p="http://schemas.microsoft.com/office/2006/metadata/properties" xmlns:ns2="d9bb88f3-f290-43dc-b838-f386af8f3352" xmlns:ns3="f3df8ced-7a50-4946-b851-b309fba754c4" targetNamespace="http://schemas.microsoft.com/office/2006/metadata/properties" ma:root="true" ma:fieldsID="ce279ae77ed33e8d601b0309f95d125d" ns2:_="" ns3:_="">
    <xsd:import namespace="d9bb88f3-f290-43dc-b838-f386af8f3352"/>
    <xsd:import namespace="f3df8ced-7a50-4946-b851-b309fba754c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bb88f3-f290-43dc-b838-f386af8f33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df8ced-7a50-4946-b851-b309fba754c4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FEB4751-4F12-43D1-BA7E-BEB0F9CD6EF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878F412-3CED-4D28-8B2A-495AC43935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bb88f3-f290-43dc-b838-f386af8f3352"/>
    <ds:schemaRef ds:uri="f3df8ced-7a50-4946-b851-b309fba754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8AC5CCD-27B0-401A-A0DA-5D512E5EC58C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f3df8ced-7a50-4946-b851-b309fba754c4"/>
    <ds:schemaRef ds:uri="d9bb88f3-f290-43dc-b838-f386af8f3352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A. Original</vt:lpstr>
      <vt:lpstr>B. Updated</vt:lpstr>
      <vt:lpstr>C. Summary</vt:lpstr>
      <vt:lpstr>D. Sampling Rationale</vt:lpstr>
      <vt:lpstr>E. Tidal Excursion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Drew-Murphy, Julie</dc:creator>
  <cp:lastModifiedBy>Drew-Murphy, Julie</cp:lastModifiedBy>
  <dcterms:created xsi:type="dcterms:W3CDTF">2020-11-12T13:12:34Z</dcterms:created>
  <dcterms:modified xsi:type="dcterms:W3CDTF">2021-07-27T15:11:13Z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0x010100DC07959F2F750C46AEEE657EA71A1E9F</vt:lpwstr>
  </property>
  <property fmtid="{D5CDD505-2E9C-101B-9397-08002B2CF9AE}" pid="3" name="Order">
    <vt:r8>216200</vt:r8>
  </property>
</Properties>
</file>